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FILES\CELET 2023\protocols ad exercises\"/>
    </mc:Choice>
  </mc:AlternateContent>
  <xr:revisionPtr revIDLastSave="0" documentId="13_ncr:1_{32EB54F2-B199-4624-B96D-D592649397AC}" xr6:coauthVersionLast="47" xr6:coauthVersionMax="47" xr10:uidLastSave="{00000000-0000-0000-0000-000000000000}"/>
  <bookViews>
    <workbookView xWindow="300" yWindow="744" windowWidth="26628" windowHeight="15732" xr2:uid="{00000000-000D-0000-FFFF-FFFF00000000}"/>
  </bookViews>
  <sheets>
    <sheet name="Score sheet" sheetId="1" r:id="rId1"/>
    <sheet name="Dispersion index" sheetId="5" r:id="rId2"/>
    <sheet name="Poisson CI" sheetId="4" r:id="rId3"/>
    <sheet name="Sheet1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61" i="1" l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4" i="1" s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8" i="1" s="1"/>
  <c r="AM16" i="1"/>
  <c r="AM15" i="1"/>
  <c r="AM14" i="1"/>
  <c r="AM13" i="1"/>
  <c r="AM4" i="1" s="1"/>
  <c r="AR8" i="1" s="1"/>
  <c r="AM1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8" i="1" s="1"/>
  <c r="O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12" i="1"/>
  <c r="O4" i="1" l="1"/>
  <c r="T8" i="1" s="1"/>
  <c r="AA4" i="1"/>
  <c r="AN8" i="1"/>
  <c r="AZ8" i="1"/>
  <c r="AY8" i="1"/>
  <c r="BD8" i="1" s="1"/>
  <c r="BA8" i="1"/>
  <c r="AO8" i="1"/>
  <c r="AP8" i="1" s="1"/>
  <c r="AQ8" i="1" s="1"/>
  <c r="AS8" i="1" s="1"/>
  <c r="AB8" i="1"/>
  <c r="AC8" i="1"/>
  <c r="AA8" i="1"/>
  <c r="AF8" i="1" s="1"/>
  <c r="Q8" i="1"/>
  <c r="R8" i="1" s="1"/>
  <c r="S8" i="1" s="1"/>
  <c r="U8" i="1" s="1"/>
  <c r="P8" i="1"/>
  <c r="E8" i="1"/>
  <c r="D8" i="1"/>
  <c r="C8" i="1"/>
  <c r="AD8" i="1" l="1"/>
  <c r="AE8" i="1" s="1"/>
  <c r="AG8" i="1" s="1"/>
  <c r="BB8" i="1"/>
  <c r="BC8" i="1" s="1"/>
  <c r="BE8" i="1" s="1"/>
  <c r="C4" i="1"/>
  <c r="F8" i="1" l="1"/>
  <c r="G8" i="1" s="1"/>
  <c r="I8" i="1" s="1"/>
  <c r="H8" i="1"/>
</calcChain>
</file>

<file path=xl/sharedStrings.xml><?xml version="1.0" encoding="utf-8"?>
<sst xmlns="http://schemas.openxmlformats.org/spreadsheetml/2006/main" count="165" uniqueCount="44">
  <si>
    <t>Cell No</t>
  </si>
  <si>
    <t>Cells scored:</t>
  </si>
  <si>
    <t>Code:</t>
  </si>
  <si>
    <t>DI</t>
  </si>
  <si>
    <t>DI: dispersion index</t>
  </si>
  <si>
    <t>u: u-test outcome</t>
  </si>
  <si>
    <t>std: standard dev.</t>
  </si>
  <si>
    <t>v: variance</t>
  </si>
  <si>
    <t>mean</t>
  </si>
  <si>
    <t>std</t>
  </si>
  <si>
    <t>var</t>
  </si>
  <si>
    <t>d</t>
  </si>
  <si>
    <t>var d</t>
  </si>
  <si>
    <t>u</t>
  </si>
  <si>
    <t>Ring: rings</t>
  </si>
  <si>
    <t>Dic: dicentrics</t>
  </si>
  <si>
    <t>number of</t>
  </si>
  <si>
    <t>confidence intervals</t>
  </si>
  <si>
    <t>events</t>
  </si>
  <si>
    <t>LCL</t>
  </si>
  <si>
    <t>UCL</t>
  </si>
  <si>
    <t>Crow, E. L. and R. S. Gardner (1959). "Confidence intervals for the expecation of a Poisson variable." Biometrica 46: 441-453.</t>
  </si>
  <si>
    <t xml:space="preserve">Source:  </t>
  </si>
  <si>
    <t>LCL/UCL: Lower/upper 95% Confidence limit (see Poisson CI)</t>
  </si>
  <si>
    <t>Mn</t>
  </si>
  <si>
    <t>Total</t>
  </si>
  <si>
    <t>B</t>
  </si>
  <si>
    <t>b</t>
  </si>
  <si>
    <t>dic</t>
  </si>
  <si>
    <t>R</t>
  </si>
  <si>
    <t>M</t>
  </si>
  <si>
    <t>m</t>
  </si>
  <si>
    <t>IE</t>
  </si>
  <si>
    <t>SU</t>
  </si>
  <si>
    <t>G/g</t>
  </si>
  <si>
    <t>The u-test: to test if the distribution is Poissonian</t>
  </si>
  <si>
    <t>u-value higher than 1.96: distribution significantly overdispersed (not Poissonian)</t>
  </si>
  <si>
    <t>u-value lower than - 1.96: distribution significantly underdispersed (nor Poissonian)</t>
  </si>
  <si>
    <t>u-test according to: A.A. Edwards et al. Radiation-induced chromosome</t>
  </si>
  <si>
    <t xml:space="preserve">aberrations and the Poisson distribution. Radiat.Environ.Biophys. 16:89-100, 1979 </t>
  </si>
  <si>
    <t>A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</si>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</sst>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name val="Arial CE"/>
      <family val="2"/>
      <charset val="238"/>
    </font>
    <font>
      <b/>
      <sz val="14"/>
      <color rgb="FF002060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2" fontId="4" fillId="0" borderId="1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0" fillId="4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0" fillId="5" borderId="1" xfId="0" applyFill="1" applyBorder="1"/>
    <xf numFmtId="0" fontId="6" fillId="2" borderId="1" xfId="0" applyFont="1" applyFill="1" applyBorder="1"/>
    <xf numFmtId="0" fontId="7" fillId="6" borderId="13" xfId="0" applyFont="1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0" xfId="0" applyFill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9" fontId="5" fillId="3" borderId="4" xfId="0" applyNumberFormat="1" applyFont="1" applyFill="1" applyBorder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9" fontId="5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714375</xdr:colOff>
      <xdr:row>3</xdr:row>
      <xdr:rowOff>113621</xdr:rowOff>
    </xdr:from>
    <xdr:to>
      <xdr:col>26</xdr:col>
      <xdr:colOff>416896</xdr:colOff>
      <xdr:row>31</xdr:row>
      <xdr:rowOff>122593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7F73C05-D866-45CE-B83C-43188C64A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6325" y="685121"/>
          <a:ext cx="9589471" cy="5400122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31</xdr:row>
      <xdr:rowOff>14695</xdr:rowOff>
    </xdr:from>
    <xdr:to>
      <xdr:col>26</xdr:col>
      <xdr:colOff>438151</xdr:colOff>
      <xdr:row>49</xdr:row>
      <xdr:rowOff>183639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8DCF94B-4836-488A-9D57-7BB3F24F9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9176" y="5948770"/>
          <a:ext cx="9601200" cy="3597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H61"/>
  <sheetViews>
    <sheetView tabSelected="1" topLeftCell="AJ1" zoomScale="90" zoomScaleNormal="90" workbookViewId="0">
      <selection activeCell="AV4" sqref="AV4"/>
    </sheetView>
  </sheetViews>
  <sheetFormatPr defaultRowHeight="14.4" x14ac:dyDescent="0.3"/>
  <cols>
    <col min="2" max="2" width="13.109375" customWidth="1"/>
    <col min="3" max="3" width="10" customWidth="1"/>
  </cols>
  <sheetData>
    <row r="2" spans="2:60" ht="18" x14ac:dyDescent="0.35">
      <c r="B2" s="22" t="s">
        <v>2</v>
      </c>
      <c r="C2" s="32" t="s">
        <v>40</v>
      </c>
      <c r="D2" s="33"/>
      <c r="F2" s="6" t="s">
        <v>15</v>
      </c>
      <c r="G2" s="6"/>
      <c r="H2" s="6" t="s">
        <v>4</v>
      </c>
      <c r="N2" s="22" t="s">
        <v>2</v>
      </c>
      <c r="O2" s="32" t="s">
        <v>26</v>
      </c>
      <c r="P2" s="33"/>
      <c r="R2" s="6" t="s">
        <v>15</v>
      </c>
      <c r="S2" s="6"/>
      <c r="T2" s="6" t="s">
        <v>4</v>
      </c>
      <c r="Z2" s="22" t="s">
        <v>2</v>
      </c>
      <c r="AA2" s="32" t="s">
        <v>41</v>
      </c>
      <c r="AB2" s="33"/>
      <c r="AD2" s="6" t="s">
        <v>15</v>
      </c>
      <c r="AE2" s="6"/>
      <c r="AF2" s="6" t="s">
        <v>4</v>
      </c>
      <c r="AL2" s="22" t="s">
        <v>2</v>
      </c>
      <c r="AM2" s="32" t="s">
        <v>42</v>
      </c>
      <c r="AN2" s="33"/>
      <c r="AP2" s="6" t="s">
        <v>15</v>
      </c>
      <c r="AQ2" s="6"/>
      <c r="AR2" s="6" t="s">
        <v>4</v>
      </c>
      <c r="AX2" s="22" t="s">
        <v>2</v>
      </c>
      <c r="AY2" s="32" t="s">
        <v>43</v>
      </c>
      <c r="AZ2" s="33"/>
      <c r="BB2" s="6" t="s">
        <v>15</v>
      </c>
      <c r="BC2" s="6"/>
      <c r="BD2" s="6" t="s">
        <v>4</v>
      </c>
    </row>
    <row r="3" spans="2:60" x14ac:dyDescent="0.3">
      <c r="F3" s="6" t="s">
        <v>14</v>
      </c>
      <c r="G3" s="6"/>
      <c r="H3" s="6" t="s">
        <v>5</v>
      </c>
      <c r="R3" s="6" t="s">
        <v>14</v>
      </c>
      <c r="S3" s="6"/>
      <c r="T3" s="6" t="s">
        <v>5</v>
      </c>
      <c r="AD3" s="6" t="s">
        <v>14</v>
      </c>
      <c r="AE3" s="6"/>
      <c r="AF3" s="6" t="s">
        <v>5</v>
      </c>
      <c r="AP3" s="6" t="s">
        <v>14</v>
      </c>
      <c r="AQ3" s="6"/>
      <c r="AR3" s="6" t="s">
        <v>5</v>
      </c>
      <c r="BB3" s="6" t="s">
        <v>14</v>
      </c>
      <c r="BC3" s="6"/>
      <c r="BD3" s="6" t="s">
        <v>5</v>
      </c>
    </row>
    <row r="4" spans="2:60" x14ac:dyDescent="0.3">
      <c r="B4" s="3" t="s">
        <v>1</v>
      </c>
      <c r="C4" s="5">
        <f>100-(COUNTBLANK(C12:C61))</f>
        <v>100</v>
      </c>
      <c r="E4" s="1"/>
      <c r="F4" s="6" t="s">
        <v>6</v>
      </c>
      <c r="G4" s="6"/>
      <c r="H4" s="6" t="s">
        <v>7</v>
      </c>
      <c r="N4" s="3" t="s">
        <v>1</v>
      </c>
      <c r="O4" s="5">
        <f>100-(COUNTBLANK(O12:O61))</f>
        <v>100</v>
      </c>
      <c r="Q4" s="1"/>
      <c r="R4" s="6" t="s">
        <v>6</v>
      </c>
      <c r="S4" s="6"/>
      <c r="T4" s="6" t="s">
        <v>7</v>
      </c>
      <c r="Z4" s="3" t="s">
        <v>1</v>
      </c>
      <c r="AA4" s="5">
        <f>100-(COUNTBLANK(AA12:AA61))</f>
        <v>100</v>
      </c>
      <c r="AC4" s="1"/>
      <c r="AD4" s="6" t="s">
        <v>6</v>
      </c>
      <c r="AE4" s="6"/>
      <c r="AF4" s="6" t="s">
        <v>7</v>
      </c>
      <c r="AL4" s="3" t="s">
        <v>1</v>
      </c>
      <c r="AM4" s="5">
        <f>100-(COUNTBLANK(AM12:AM61))</f>
        <v>100</v>
      </c>
      <c r="AO4" s="1"/>
      <c r="AP4" s="6" t="s">
        <v>6</v>
      </c>
      <c r="AQ4" s="6"/>
      <c r="AR4" s="6" t="s">
        <v>7</v>
      </c>
      <c r="AX4" s="3" t="s">
        <v>1</v>
      </c>
      <c r="AY4" s="5">
        <f>100-(COUNTBLANK(AY12:AY61))</f>
        <v>100</v>
      </c>
      <c r="BA4" s="1"/>
      <c r="BB4" s="6" t="s">
        <v>6</v>
      </c>
      <c r="BC4" s="6"/>
      <c r="BD4" s="6" t="s">
        <v>7</v>
      </c>
    </row>
    <row r="5" spans="2:60" x14ac:dyDescent="0.3">
      <c r="B5" s="3"/>
      <c r="C5" s="5"/>
      <c r="E5" s="1"/>
      <c r="F5" s="6" t="s">
        <v>23</v>
      </c>
      <c r="G5" s="6"/>
      <c r="H5" s="6"/>
      <c r="I5" s="6"/>
      <c r="N5" s="3"/>
      <c r="O5" s="5"/>
      <c r="Q5" s="1"/>
      <c r="R5" s="6" t="s">
        <v>23</v>
      </c>
      <c r="S5" s="6"/>
      <c r="T5" s="6"/>
      <c r="U5" s="6"/>
      <c r="Z5" s="3"/>
      <c r="AA5" s="5"/>
      <c r="AC5" s="1"/>
      <c r="AD5" s="6" t="s">
        <v>23</v>
      </c>
      <c r="AE5" s="6"/>
      <c r="AF5" s="6"/>
      <c r="AG5" s="6"/>
      <c r="AL5" s="3"/>
      <c r="AM5" s="5"/>
      <c r="AO5" s="1"/>
      <c r="AP5" s="6" t="s">
        <v>23</v>
      </c>
      <c r="AQ5" s="6"/>
      <c r="AR5" s="6"/>
      <c r="AS5" s="6"/>
      <c r="AX5" s="3"/>
      <c r="AY5" s="5"/>
      <c r="BA5" s="1"/>
      <c r="BB5" s="6" t="s">
        <v>23</v>
      </c>
      <c r="BC5" s="6"/>
      <c r="BD5" s="6"/>
      <c r="BE5" s="6"/>
    </row>
    <row r="6" spans="2:60" x14ac:dyDescent="0.3">
      <c r="B6" s="3"/>
      <c r="C6" s="3"/>
      <c r="E6" s="1"/>
      <c r="N6" s="3"/>
      <c r="O6" s="3"/>
      <c r="Q6" s="1"/>
      <c r="Z6" s="3"/>
      <c r="AA6" s="3"/>
      <c r="AC6" s="1"/>
      <c r="AL6" s="3"/>
      <c r="AM6" s="3"/>
      <c r="AO6" s="1"/>
      <c r="AX6" s="3"/>
      <c r="AY6" s="3"/>
      <c r="BA6" s="1"/>
    </row>
    <row r="7" spans="2:60" x14ac:dyDescent="0.3">
      <c r="C7" s="8" t="s">
        <v>8</v>
      </c>
      <c r="D7" s="8" t="s">
        <v>9</v>
      </c>
      <c r="E7" s="4" t="s">
        <v>10</v>
      </c>
      <c r="F7" s="4" t="s">
        <v>3</v>
      </c>
      <c r="G7" s="9" t="s">
        <v>11</v>
      </c>
      <c r="H7" s="9" t="s">
        <v>12</v>
      </c>
      <c r="I7" s="4" t="s">
        <v>13</v>
      </c>
      <c r="J7" s="4" t="s">
        <v>19</v>
      </c>
      <c r="K7" s="4" t="s">
        <v>20</v>
      </c>
      <c r="O7" s="8" t="s">
        <v>8</v>
      </c>
      <c r="P7" s="8" t="s">
        <v>9</v>
      </c>
      <c r="Q7" s="4" t="s">
        <v>10</v>
      </c>
      <c r="R7" s="4" t="s">
        <v>3</v>
      </c>
      <c r="S7" s="9" t="s">
        <v>11</v>
      </c>
      <c r="T7" s="9" t="s">
        <v>12</v>
      </c>
      <c r="U7" s="4" t="s">
        <v>13</v>
      </c>
      <c r="V7" s="4" t="s">
        <v>19</v>
      </c>
      <c r="W7" s="4" t="s">
        <v>20</v>
      </c>
      <c r="AA7" s="8" t="s">
        <v>8</v>
      </c>
      <c r="AB7" s="8" t="s">
        <v>9</v>
      </c>
      <c r="AC7" s="4" t="s">
        <v>10</v>
      </c>
      <c r="AD7" s="4" t="s">
        <v>3</v>
      </c>
      <c r="AE7" s="9" t="s">
        <v>11</v>
      </c>
      <c r="AF7" s="9" t="s">
        <v>12</v>
      </c>
      <c r="AG7" s="4" t="s">
        <v>13</v>
      </c>
      <c r="AH7" s="4" t="s">
        <v>19</v>
      </c>
      <c r="AI7" s="4" t="s">
        <v>20</v>
      </c>
      <c r="AM7" s="8" t="s">
        <v>8</v>
      </c>
      <c r="AN7" s="8" t="s">
        <v>9</v>
      </c>
      <c r="AO7" s="4" t="s">
        <v>10</v>
      </c>
      <c r="AP7" s="4" t="s">
        <v>3</v>
      </c>
      <c r="AQ7" s="9" t="s">
        <v>11</v>
      </c>
      <c r="AR7" s="9" t="s">
        <v>12</v>
      </c>
      <c r="AS7" s="4" t="s">
        <v>13</v>
      </c>
      <c r="AT7" s="4" t="s">
        <v>19</v>
      </c>
      <c r="AU7" s="4" t="s">
        <v>20</v>
      </c>
      <c r="AY7" s="8" t="s">
        <v>8</v>
      </c>
      <c r="AZ7" s="8" t="s">
        <v>9</v>
      </c>
      <c r="BA7" s="4" t="s">
        <v>10</v>
      </c>
      <c r="BB7" s="4" t="s">
        <v>3</v>
      </c>
      <c r="BC7" s="9" t="s">
        <v>11</v>
      </c>
      <c r="BD7" s="9" t="s">
        <v>12</v>
      </c>
      <c r="BE7" s="4" t="s">
        <v>13</v>
      </c>
      <c r="BF7" s="4" t="s">
        <v>19</v>
      </c>
      <c r="BG7" s="4" t="s">
        <v>20</v>
      </c>
    </row>
    <row r="8" spans="2:60" x14ac:dyDescent="0.3">
      <c r="B8" s="10" t="s">
        <v>24</v>
      </c>
      <c r="C8" s="11">
        <f>AVERAGE(C12:C61)</f>
        <v>0.08</v>
      </c>
      <c r="D8" s="11">
        <f>STDEV(C12:C61)</f>
        <v>0.44446711960297269</v>
      </c>
      <c r="E8" s="11">
        <f>VAR(C12:C61)</f>
        <v>0.19755102040816325</v>
      </c>
      <c r="F8" s="11">
        <f>E8/C8</f>
        <v>2.4693877551020407</v>
      </c>
      <c r="G8" s="7">
        <f>(C$4-1)*F8</f>
        <v>244.46938775510202</v>
      </c>
      <c r="H8" s="7">
        <f>2*(C$4-1)*(1-1/C$4*C8)</f>
        <v>197.8416</v>
      </c>
      <c r="I8" s="11">
        <f>(G8-(C$4-1))/SQRT(G8)</f>
        <v>9.3037786326852761</v>
      </c>
      <c r="J8" s="21"/>
      <c r="K8" s="21"/>
      <c r="N8" s="10" t="s">
        <v>24</v>
      </c>
      <c r="O8" s="11">
        <f>AVERAGE(O12:O61)</f>
        <v>0.08</v>
      </c>
      <c r="P8" s="11">
        <f>STDEV(O12:O61)</f>
        <v>0.44446711960297269</v>
      </c>
      <c r="Q8" s="11">
        <f>VAR(O12:O61)</f>
        <v>0.19755102040816325</v>
      </c>
      <c r="R8" s="11">
        <f>Q8/O8</f>
        <v>2.4693877551020407</v>
      </c>
      <c r="S8" s="7">
        <f>(O$4-1)*R8</f>
        <v>244.46938775510202</v>
      </c>
      <c r="T8" s="7">
        <f>2*(O$4-1)*(1-1/O$4*O8)</f>
        <v>197.8416</v>
      </c>
      <c r="U8" s="11">
        <f>(S8-(O$4-1))/SQRT(S8)</f>
        <v>9.3037786326852761</v>
      </c>
      <c r="V8" s="21"/>
      <c r="W8" s="21"/>
      <c r="Z8" s="10" t="s">
        <v>24</v>
      </c>
      <c r="AA8" s="11">
        <f>AVERAGE(AA12:AA61)</f>
        <v>0.08</v>
      </c>
      <c r="AB8" s="11">
        <f>STDEV(AA12:AA61)</f>
        <v>0.44446711960297269</v>
      </c>
      <c r="AC8" s="11">
        <f>VAR(AA12:AA61)</f>
        <v>0.19755102040816325</v>
      </c>
      <c r="AD8" s="11">
        <f>AC8/AA8</f>
        <v>2.4693877551020407</v>
      </c>
      <c r="AE8" s="7">
        <f>(AA$4-1)*AD8</f>
        <v>244.46938775510202</v>
      </c>
      <c r="AF8" s="7">
        <f>2*(AA$4-1)*(1-1/AA$4*AA8)</f>
        <v>197.8416</v>
      </c>
      <c r="AG8" s="11">
        <f>(AE8-(AA$4-1))/SQRT(AE8)</f>
        <v>9.3037786326852761</v>
      </c>
      <c r="AH8" s="21"/>
      <c r="AI8" s="21"/>
      <c r="AL8" s="10" t="s">
        <v>24</v>
      </c>
      <c r="AM8" s="11">
        <f>AVERAGE(AM12:AM61)</f>
        <v>0.08</v>
      </c>
      <c r="AN8" s="11">
        <f>STDEV(AM12:AM61)</f>
        <v>0.44446711960297269</v>
      </c>
      <c r="AO8" s="11">
        <f>VAR(AM12:AM61)</f>
        <v>0.19755102040816325</v>
      </c>
      <c r="AP8" s="11">
        <f>AO8/AM8</f>
        <v>2.4693877551020407</v>
      </c>
      <c r="AQ8" s="7">
        <f>(AM$4-1)*AP8</f>
        <v>244.46938775510202</v>
      </c>
      <c r="AR8" s="7">
        <f>2*(AM$4-1)*(1-1/AM$4*AM8)</f>
        <v>197.8416</v>
      </c>
      <c r="AS8" s="11">
        <f>(AQ8-(AM$4-1))/SQRT(AQ8)</f>
        <v>9.3037786326852761</v>
      </c>
      <c r="AT8" s="21"/>
      <c r="AU8" s="21"/>
      <c r="AX8" s="10" t="s">
        <v>24</v>
      </c>
      <c r="AY8" s="11">
        <f>AVERAGE(AY12:AY61)</f>
        <v>0.08</v>
      </c>
      <c r="AZ8" s="11">
        <f>STDEV(AY12:AY61)</f>
        <v>0.44446711960297269</v>
      </c>
      <c r="BA8" s="11">
        <f>VAR(AY12:AY61)</f>
        <v>0.19755102040816325</v>
      </c>
      <c r="BB8" s="11">
        <f>BA8/AY8</f>
        <v>2.4693877551020407</v>
      </c>
      <c r="BC8" s="7">
        <f>(AY$4-1)*BB8</f>
        <v>244.46938775510202</v>
      </c>
      <c r="BD8" s="7">
        <f>2*(AY$4-1)*(1-1/AY$4*AY8)</f>
        <v>197.8416</v>
      </c>
      <c r="BE8" s="11">
        <f>(BC8-(AY$4-1))/SQRT(BC8)</f>
        <v>9.3037786326852761</v>
      </c>
      <c r="BF8" s="21"/>
      <c r="BG8" s="21"/>
    </row>
    <row r="9" spans="2:60" x14ac:dyDescent="0.3">
      <c r="B9" s="3"/>
      <c r="C9" s="3"/>
      <c r="D9" s="1"/>
      <c r="E9" s="1"/>
      <c r="N9" s="3"/>
      <c r="O9" s="3"/>
      <c r="P9" s="1"/>
      <c r="Q9" s="1"/>
      <c r="Z9" s="3"/>
      <c r="AA9" s="3"/>
      <c r="AB9" s="1"/>
      <c r="AC9" s="1"/>
      <c r="AL9" s="3"/>
      <c r="AM9" s="3"/>
      <c r="AN9" s="1"/>
      <c r="AO9" s="1"/>
      <c r="AX9" s="3"/>
      <c r="AY9" s="3"/>
      <c r="AZ9" s="1"/>
      <c r="BA9" s="1"/>
    </row>
    <row r="11" spans="2:60" x14ac:dyDescent="0.3">
      <c r="B11" s="4" t="s">
        <v>0</v>
      </c>
      <c r="C11" s="4" t="s">
        <v>25</v>
      </c>
      <c r="D11" s="4" t="s">
        <v>26</v>
      </c>
      <c r="E11" s="4" t="s">
        <v>27</v>
      </c>
      <c r="F11" s="4" t="s">
        <v>28</v>
      </c>
      <c r="G11" s="4" t="s">
        <v>29</v>
      </c>
      <c r="H11" s="4" t="s">
        <v>30</v>
      </c>
      <c r="I11" s="4" t="s">
        <v>31</v>
      </c>
      <c r="J11" s="4" t="s">
        <v>32</v>
      </c>
      <c r="K11" s="4" t="s">
        <v>33</v>
      </c>
      <c r="L11" s="4" t="s">
        <v>34</v>
      </c>
      <c r="N11" s="4" t="s">
        <v>0</v>
      </c>
      <c r="O11" s="4" t="s">
        <v>25</v>
      </c>
      <c r="P11" s="4" t="s">
        <v>26</v>
      </c>
      <c r="Q11" s="4" t="s">
        <v>27</v>
      </c>
      <c r="R11" s="4" t="s">
        <v>28</v>
      </c>
      <c r="S11" s="4" t="s">
        <v>29</v>
      </c>
      <c r="T11" s="4" t="s">
        <v>30</v>
      </c>
      <c r="U11" s="4" t="s">
        <v>31</v>
      </c>
      <c r="V11" s="4" t="s">
        <v>32</v>
      </c>
      <c r="W11" s="4" t="s">
        <v>33</v>
      </c>
      <c r="X11" s="4" t="s">
        <v>34</v>
      </c>
      <c r="Z11" s="4" t="s">
        <v>0</v>
      </c>
      <c r="AA11" s="4" t="s">
        <v>25</v>
      </c>
      <c r="AB11" s="4" t="s">
        <v>26</v>
      </c>
      <c r="AC11" s="4" t="s">
        <v>27</v>
      </c>
      <c r="AD11" s="4" t="s">
        <v>28</v>
      </c>
      <c r="AE11" s="4" t="s">
        <v>29</v>
      </c>
      <c r="AF11" s="4" t="s">
        <v>30</v>
      </c>
      <c r="AG11" s="4" t="s">
        <v>31</v>
      </c>
      <c r="AH11" s="4" t="s">
        <v>32</v>
      </c>
      <c r="AI11" s="4" t="s">
        <v>33</v>
      </c>
      <c r="AJ11" s="4" t="s">
        <v>34</v>
      </c>
      <c r="AL11" s="4" t="s">
        <v>0</v>
      </c>
      <c r="AM11" s="4" t="s">
        <v>25</v>
      </c>
      <c r="AN11" s="4" t="s">
        <v>26</v>
      </c>
      <c r="AO11" s="4" t="s">
        <v>27</v>
      </c>
      <c r="AP11" s="4" t="s">
        <v>28</v>
      </c>
      <c r="AQ11" s="4" t="s">
        <v>29</v>
      </c>
      <c r="AR11" s="4" t="s">
        <v>30</v>
      </c>
      <c r="AS11" s="4" t="s">
        <v>31</v>
      </c>
      <c r="AT11" s="4" t="s">
        <v>32</v>
      </c>
      <c r="AU11" s="4" t="s">
        <v>33</v>
      </c>
      <c r="AV11" s="4" t="s">
        <v>34</v>
      </c>
      <c r="AX11" s="4" t="s">
        <v>0</v>
      </c>
      <c r="AY11" s="4" t="s">
        <v>25</v>
      </c>
      <c r="AZ11" s="4" t="s">
        <v>26</v>
      </c>
      <c r="BA11" s="4" t="s">
        <v>27</v>
      </c>
      <c r="BB11" s="4" t="s">
        <v>28</v>
      </c>
      <c r="BC11" s="4" t="s">
        <v>29</v>
      </c>
      <c r="BD11" s="4" t="s">
        <v>30</v>
      </c>
      <c r="BE11" s="4" t="s">
        <v>31</v>
      </c>
      <c r="BF11" s="4" t="s">
        <v>32</v>
      </c>
      <c r="BG11" s="4" t="s">
        <v>33</v>
      </c>
      <c r="BH11" s="4" t="s">
        <v>34</v>
      </c>
    </row>
    <row r="12" spans="2:60" x14ac:dyDescent="0.3">
      <c r="B12" s="2">
        <v>1</v>
      </c>
      <c r="C12" s="2">
        <f>SUM(D12:L12)</f>
        <v>1</v>
      </c>
      <c r="D12" s="2"/>
      <c r="E12" s="2"/>
      <c r="F12" s="2">
        <v>1</v>
      </c>
      <c r="G12" s="2"/>
      <c r="H12" s="2"/>
      <c r="I12" s="2"/>
      <c r="J12" s="2"/>
      <c r="K12" s="2"/>
      <c r="L12" s="2"/>
      <c r="N12" s="2">
        <v>1</v>
      </c>
      <c r="O12" s="2">
        <f>SUM(P12:X12)</f>
        <v>1</v>
      </c>
      <c r="P12" s="2"/>
      <c r="Q12" s="2"/>
      <c r="R12" s="2">
        <v>1</v>
      </c>
      <c r="S12" s="2"/>
      <c r="T12" s="2"/>
      <c r="U12" s="2"/>
      <c r="V12" s="2"/>
      <c r="W12" s="2"/>
      <c r="X12" s="2"/>
      <c r="Z12" s="2">
        <v>1</v>
      </c>
      <c r="AA12" s="2">
        <f>SUM(AB12:AJ12)</f>
        <v>1</v>
      </c>
      <c r="AB12" s="2"/>
      <c r="AC12" s="2"/>
      <c r="AD12" s="2">
        <v>1</v>
      </c>
      <c r="AE12" s="2"/>
      <c r="AF12" s="2"/>
      <c r="AG12" s="2"/>
      <c r="AH12" s="2"/>
      <c r="AI12" s="2"/>
      <c r="AJ12" s="2"/>
      <c r="AL12" s="2">
        <v>1</v>
      </c>
      <c r="AM12" s="2">
        <f>SUM(AN12:AV12)</f>
        <v>1</v>
      </c>
      <c r="AN12" s="2"/>
      <c r="AO12" s="2"/>
      <c r="AP12" s="2">
        <v>1</v>
      </c>
      <c r="AQ12" s="2"/>
      <c r="AR12" s="2"/>
      <c r="AS12" s="2"/>
      <c r="AT12" s="2"/>
      <c r="AU12" s="2"/>
      <c r="AV12" s="2"/>
      <c r="AX12" s="2">
        <v>1</v>
      </c>
      <c r="AY12" s="2">
        <f>SUM(AZ12:BH12)</f>
        <v>1</v>
      </c>
      <c r="AZ12" s="2"/>
      <c r="BA12" s="2"/>
      <c r="BB12" s="2">
        <v>1</v>
      </c>
      <c r="BC12" s="2"/>
      <c r="BD12" s="2"/>
      <c r="BE12" s="2"/>
      <c r="BF12" s="2"/>
      <c r="BG12" s="2"/>
      <c r="BH12" s="2"/>
    </row>
    <row r="13" spans="2:60" x14ac:dyDescent="0.3">
      <c r="B13" s="2">
        <v>2</v>
      </c>
      <c r="C13" s="2">
        <f t="shared" ref="C13:C61" si="0">SUM(D13:L13)</f>
        <v>0</v>
      </c>
      <c r="D13" s="2"/>
      <c r="E13" s="2"/>
      <c r="F13" s="2">
        <v>0</v>
      </c>
      <c r="G13" s="2"/>
      <c r="H13" s="2"/>
      <c r="I13" s="2"/>
      <c r="J13" s="2"/>
      <c r="K13" s="2"/>
      <c r="L13" s="2"/>
      <c r="N13" s="2">
        <v>2</v>
      </c>
      <c r="O13" s="2">
        <f t="shared" ref="O13:O61" si="1">SUM(P13:X13)</f>
        <v>0</v>
      </c>
      <c r="P13" s="2"/>
      <c r="Q13" s="2"/>
      <c r="R13" s="2">
        <v>0</v>
      </c>
      <c r="S13" s="2"/>
      <c r="T13" s="2"/>
      <c r="U13" s="2"/>
      <c r="V13" s="2"/>
      <c r="W13" s="2"/>
      <c r="X13" s="2"/>
      <c r="Z13" s="2">
        <v>2</v>
      </c>
      <c r="AA13" s="2">
        <f t="shared" ref="AA13:AA61" si="2">SUM(AB13:AJ13)</f>
        <v>0</v>
      </c>
      <c r="AB13" s="2"/>
      <c r="AC13" s="2"/>
      <c r="AD13" s="2">
        <v>0</v>
      </c>
      <c r="AE13" s="2"/>
      <c r="AF13" s="2"/>
      <c r="AG13" s="2"/>
      <c r="AH13" s="2"/>
      <c r="AI13" s="2"/>
      <c r="AJ13" s="2"/>
      <c r="AL13" s="2">
        <v>2</v>
      </c>
      <c r="AM13" s="2">
        <f t="shared" ref="AM13:AM61" si="3">SUM(AN13:AV13)</f>
        <v>0</v>
      </c>
      <c r="AN13" s="2"/>
      <c r="AO13" s="2"/>
      <c r="AP13" s="2">
        <v>0</v>
      </c>
      <c r="AQ13" s="2"/>
      <c r="AR13" s="2"/>
      <c r="AS13" s="2"/>
      <c r="AT13" s="2"/>
      <c r="AU13" s="2"/>
      <c r="AV13" s="2"/>
      <c r="AX13" s="2">
        <v>2</v>
      </c>
      <c r="AY13" s="2">
        <f t="shared" ref="AY13:AY61" si="4">SUM(AZ13:BH13)</f>
        <v>0</v>
      </c>
      <c r="AZ13" s="2"/>
      <c r="BA13" s="2"/>
      <c r="BB13" s="2">
        <v>0</v>
      </c>
      <c r="BC13" s="2"/>
      <c r="BD13" s="2"/>
      <c r="BE13" s="2"/>
      <c r="BF13" s="2"/>
      <c r="BG13" s="2"/>
      <c r="BH13" s="2"/>
    </row>
    <row r="14" spans="2:60" x14ac:dyDescent="0.3">
      <c r="B14" s="2">
        <v>3</v>
      </c>
      <c r="C14" s="2">
        <f t="shared" si="0"/>
        <v>3</v>
      </c>
      <c r="D14" s="2"/>
      <c r="E14" s="2"/>
      <c r="F14" s="2">
        <v>3</v>
      </c>
      <c r="G14" s="2"/>
      <c r="H14" s="2"/>
      <c r="I14" s="2"/>
      <c r="J14" s="2"/>
      <c r="K14" s="2"/>
      <c r="L14" s="2"/>
      <c r="N14" s="2">
        <v>3</v>
      </c>
      <c r="O14" s="2">
        <f t="shared" si="1"/>
        <v>3</v>
      </c>
      <c r="P14" s="2"/>
      <c r="Q14" s="2"/>
      <c r="R14" s="2">
        <v>3</v>
      </c>
      <c r="S14" s="2"/>
      <c r="T14" s="2"/>
      <c r="U14" s="2"/>
      <c r="V14" s="2"/>
      <c r="W14" s="2"/>
      <c r="X14" s="2"/>
      <c r="Z14" s="2">
        <v>3</v>
      </c>
      <c r="AA14" s="2">
        <f t="shared" si="2"/>
        <v>3</v>
      </c>
      <c r="AB14" s="2"/>
      <c r="AC14" s="2"/>
      <c r="AD14" s="2">
        <v>3</v>
      </c>
      <c r="AE14" s="2"/>
      <c r="AF14" s="2"/>
      <c r="AG14" s="2"/>
      <c r="AH14" s="2"/>
      <c r="AI14" s="2"/>
      <c r="AJ14" s="2"/>
      <c r="AL14" s="2">
        <v>3</v>
      </c>
      <c r="AM14" s="2">
        <f t="shared" si="3"/>
        <v>3</v>
      </c>
      <c r="AN14" s="2"/>
      <c r="AO14" s="2"/>
      <c r="AP14" s="2">
        <v>3</v>
      </c>
      <c r="AQ14" s="2"/>
      <c r="AR14" s="2"/>
      <c r="AS14" s="2"/>
      <c r="AT14" s="2"/>
      <c r="AU14" s="2"/>
      <c r="AV14" s="2"/>
      <c r="AX14" s="2">
        <v>3</v>
      </c>
      <c r="AY14" s="2">
        <f t="shared" si="4"/>
        <v>3</v>
      </c>
      <c r="AZ14" s="2"/>
      <c r="BA14" s="2"/>
      <c r="BB14" s="2">
        <v>3</v>
      </c>
      <c r="BC14" s="2"/>
      <c r="BD14" s="2"/>
      <c r="BE14" s="2"/>
      <c r="BF14" s="2"/>
      <c r="BG14" s="2"/>
      <c r="BH14" s="2"/>
    </row>
    <row r="15" spans="2:60" x14ac:dyDescent="0.3">
      <c r="B15" s="2">
        <v>4</v>
      </c>
      <c r="C15" s="2">
        <f t="shared" si="0"/>
        <v>0</v>
      </c>
      <c r="D15" s="2"/>
      <c r="E15" s="2"/>
      <c r="F15" s="2"/>
      <c r="G15" s="2"/>
      <c r="H15" s="2"/>
      <c r="I15" s="2"/>
      <c r="J15" s="2"/>
      <c r="K15" s="2"/>
      <c r="L15" s="2"/>
      <c r="N15" s="2">
        <v>4</v>
      </c>
      <c r="O15" s="2">
        <f t="shared" si="1"/>
        <v>0</v>
      </c>
      <c r="P15" s="2"/>
      <c r="Q15" s="2"/>
      <c r="R15" s="2"/>
      <c r="S15" s="2"/>
      <c r="T15" s="2"/>
      <c r="U15" s="2"/>
      <c r="V15" s="2"/>
      <c r="W15" s="2"/>
      <c r="X15" s="2"/>
      <c r="Z15" s="2">
        <v>4</v>
      </c>
      <c r="AA15" s="2">
        <f t="shared" si="2"/>
        <v>0</v>
      </c>
      <c r="AB15" s="2"/>
      <c r="AC15" s="2"/>
      <c r="AD15" s="2"/>
      <c r="AE15" s="2"/>
      <c r="AF15" s="2"/>
      <c r="AG15" s="2"/>
      <c r="AH15" s="2"/>
      <c r="AI15" s="2"/>
      <c r="AJ15" s="2"/>
      <c r="AL15" s="2">
        <v>4</v>
      </c>
      <c r="AM15" s="2">
        <f t="shared" si="3"/>
        <v>0</v>
      </c>
      <c r="AN15" s="2"/>
      <c r="AO15" s="2"/>
      <c r="AP15" s="2"/>
      <c r="AQ15" s="2"/>
      <c r="AR15" s="2"/>
      <c r="AS15" s="2"/>
      <c r="AT15" s="2"/>
      <c r="AU15" s="2"/>
      <c r="AV15" s="2"/>
      <c r="AX15" s="2">
        <v>4</v>
      </c>
      <c r="AY15" s="2">
        <f t="shared" si="4"/>
        <v>0</v>
      </c>
      <c r="AZ15" s="2"/>
      <c r="BA15" s="2"/>
      <c r="BB15" s="2"/>
      <c r="BC15" s="2"/>
      <c r="BD15" s="2"/>
      <c r="BE15" s="2"/>
      <c r="BF15" s="2"/>
      <c r="BG15" s="2"/>
      <c r="BH15" s="2"/>
    </row>
    <row r="16" spans="2:60" x14ac:dyDescent="0.3">
      <c r="B16" s="2">
        <v>5</v>
      </c>
      <c r="C16" s="2">
        <f t="shared" si="0"/>
        <v>0</v>
      </c>
      <c r="D16" s="2"/>
      <c r="E16" s="2"/>
      <c r="F16" s="2"/>
      <c r="G16" s="2"/>
      <c r="H16" s="2"/>
      <c r="I16" s="2"/>
      <c r="J16" s="2"/>
      <c r="K16" s="2"/>
      <c r="L16" s="2"/>
      <c r="N16" s="2">
        <v>5</v>
      </c>
      <c r="O16" s="2">
        <f t="shared" si="1"/>
        <v>0</v>
      </c>
      <c r="P16" s="2"/>
      <c r="Q16" s="2"/>
      <c r="R16" s="2"/>
      <c r="S16" s="2"/>
      <c r="T16" s="2"/>
      <c r="U16" s="2"/>
      <c r="V16" s="2"/>
      <c r="W16" s="2"/>
      <c r="X16" s="2"/>
      <c r="Z16" s="2">
        <v>5</v>
      </c>
      <c r="AA16" s="2">
        <f t="shared" si="2"/>
        <v>0</v>
      </c>
      <c r="AB16" s="2"/>
      <c r="AC16" s="2"/>
      <c r="AD16" s="2"/>
      <c r="AE16" s="2"/>
      <c r="AF16" s="2"/>
      <c r="AG16" s="2"/>
      <c r="AH16" s="2"/>
      <c r="AI16" s="2"/>
      <c r="AJ16" s="2"/>
      <c r="AL16" s="2">
        <v>5</v>
      </c>
      <c r="AM16" s="2">
        <f t="shared" si="3"/>
        <v>0</v>
      </c>
      <c r="AN16" s="2"/>
      <c r="AO16" s="2"/>
      <c r="AP16" s="2"/>
      <c r="AQ16" s="2"/>
      <c r="AR16" s="2"/>
      <c r="AS16" s="2"/>
      <c r="AT16" s="2"/>
      <c r="AU16" s="2"/>
      <c r="AV16" s="2"/>
      <c r="AX16" s="2">
        <v>5</v>
      </c>
      <c r="AY16" s="2">
        <f t="shared" si="4"/>
        <v>0</v>
      </c>
      <c r="AZ16" s="2"/>
      <c r="BA16" s="2"/>
      <c r="BB16" s="2"/>
      <c r="BC16" s="2"/>
      <c r="BD16" s="2"/>
      <c r="BE16" s="2"/>
      <c r="BF16" s="2"/>
      <c r="BG16" s="2"/>
      <c r="BH16" s="2"/>
    </row>
    <row r="17" spans="2:60" x14ac:dyDescent="0.3">
      <c r="B17" s="2">
        <v>6</v>
      </c>
      <c r="C17" s="2">
        <f t="shared" si="0"/>
        <v>0</v>
      </c>
      <c r="D17" s="2"/>
      <c r="E17" s="2"/>
      <c r="F17" s="2"/>
      <c r="G17" s="2"/>
      <c r="H17" s="2"/>
      <c r="I17" s="2"/>
      <c r="J17" s="2"/>
      <c r="K17" s="2"/>
      <c r="L17" s="2"/>
      <c r="N17" s="2">
        <v>6</v>
      </c>
      <c r="O17" s="2">
        <f t="shared" si="1"/>
        <v>0</v>
      </c>
      <c r="P17" s="2"/>
      <c r="Q17" s="2"/>
      <c r="R17" s="2"/>
      <c r="S17" s="2"/>
      <c r="T17" s="2"/>
      <c r="U17" s="2"/>
      <c r="V17" s="2"/>
      <c r="W17" s="2"/>
      <c r="X17" s="2"/>
      <c r="Z17" s="2">
        <v>6</v>
      </c>
      <c r="AA17" s="2">
        <f t="shared" si="2"/>
        <v>0</v>
      </c>
      <c r="AB17" s="2"/>
      <c r="AC17" s="2"/>
      <c r="AD17" s="2"/>
      <c r="AE17" s="2"/>
      <c r="AF17" s="2"/>
      <c r="AG17" s="2"/>
      <c r="AH17" s="2"/>
      <c r="AI17" s="2"/>
      <c r="AJ17" s="2"/>
      <c r="AL17" s="2">
        <v>6</v>
      </c>
      <c r="AM17" s="2">
        <f t="shared" si="3"/>
        <v>0</v>
      </c>
      <c r="AN17" s="2"/>
      <c r="AO17" s="2"/>
      <c r="AP17" s="2"/>
      <c r="AQ17" s="2"/>
      <c r="AR17" s="2"/>
      <c r="AS17" s="2"/>
      <c r="AT17" s="2"/>
      <c r="AU17" s="2"/>
      <c r="AV17" s="2"/>
      <c r="AX17" s="2">
        <v>6</v>
      </c>
      <c r="AY17" s="2">
        <f t="shared" si="4"/>
        <v>0</v>
      </c>
      <c r="AZ17" s="2"/>
      <c r="BA17" s="2"/>
      <c r="BB17" s="2"/>
      <c r="BC17" s="2"/>
      <c r="BD17" s="2"/>
      <c r="BE17" s="2"/>
      <c r="BF17" s="2"/>
      <c r="BG17" s="2"/>
      <c r="BH17" s="2"/>
    </row>
    <row r="18" spans="2:60" x14ac:dyDescent="0.3">
      <c r="B18" s="2">
        <v>7</v>
      </c>
      <c r="C18" s="2">
        <f t="shared" si="0"/>
        <v>0</v>
      </c>
      <c r="D18" s="2"/>
      <c r="E18" s="2"/>
      <c r="F18" s="2"/>
      <c r="G18" s="2"/>
      <c r="H18" s="2"/>
      <c r="I18" s="2"/>
      <c r="J18" s="2"/>
      <c r="K18" s="2"/>
      <c r="L18" s="2"/>
      <c r="N18" s="2">
        <v>7</v>
      </c>
      <c r="O18" s="2">
        <f t="shared" si="1"/>
        <v>0</v>
      </c>
      <c r="P18" s="2"/>
      <c r="Q18" s="2"/>
      <c r="R18" s="2"/>
      <c r="S18" s="2"/>
      <c r="T18" s="2"/>
      <c r="U18" s="2"/>
      <c r="V18" s="2"/>
      <c r="W18" s="2"/>
      <c r="X18" s="2"/>
      <c r="Z18" s="2">
        <v>7</v>
      </c>
      <c r="AA18" s="2">
        <f t="shared" si="2"/>
        <v>0</v>
      </c>
      <c r="AB18" s="2"/>
      <c r="AC18" s="2"/>
      <c r="AD18" s="2"/>
      <c r="AE18" s="2"/>
      <c r="AF18" s="2"/>
      <c r="AG18" s="2"/>
      <c r="AH18" s="2"/>
      <c r="AI18" s="2"/>
      <c r="AJ18" s="2"/>
      <c r="AL18" s="2">
        <v>7</v>
      </c>
      <c r="AM18" s="2">
        <f t="shared" si="3"/>
        <v>0</v>
      </c>
      <c r="AN18" s="2"/>
      <c r="AO18" s="2"/>
      <c r="AP18" s="2"/>
      <c r="AQ18" s="2"/>
      <c r="AR18" s="2"/>
      <c r="AS18" s="2"/>
      <c r="AT18" s="2"/>
      <c r="AU18" s="2"/>
      <c r="AV18" s="2"/>
      <c r="AX18" s="2">
        <v>7</v>
      </c>
      <c r="AY18" s="2">
        <f t="shared" si="4"/>
        <v>0</v>
      </c>
      <c r="AZ18" s="2"/>
      <c r="BA18" s="2"/>
      <c r="BB18" s="2"/>
      <c r="BC18" s="2"/>
      <c r="BD18" s="2"/>
      <c r="BE18" s="2"/>
      <c r="BF18" s="2"/>
      <c r="BG18" s="2"/>
      <c r="BH18" s="2"/>
    </row>
    <row r="19" spans="2:60" x14ac:dyDescent="0.3">
      <c r="B19" s="2">
        <v>8</v>
      </c>
      <c r="C19" s="2">
        <f t="shared" si="0"/>
        <v>0</v>
      </c>
      <c r="D19" s="2"/>
      <c r="E19" s="2"/>
      <c r="F19" s="2"/>
      <c r="G19" s="2"/>
      <c r="H19" s="2"/>
      <c r="I19" s="2"/>
      <c r="J19" s="2"/>
      <c r="K19" s="2"/>
      <c r="L19" s="2"/>
      <c r="N19" s="2">
        <v>8</v>
      </c>
      <c r="O19" s="2">
        <f t="shared" si="1"/>
        <v>0</v>
      </c>
      <c r="P19" s="2"/>
      <c r="Q19" s="2"/>
      <c r="R19" s="2"/>
      <c r="S19" s="2"/>
      <c r="T19" s="2"/>
      <c r="U19" s="2"/>
      <c r="V19" s="2"/>
      <c r="W19" s="2"/>
      <c r="X19" s="2"/>
      <c r="Z19" s="2">
        <v>8</v>
      </c>
      <c r="AA19" s="2">
        <f t="shared" si="2"/>
        <v>0</v>
      </c>
      <c r="AB19" s="2"/>
      <c r="AC19" s="2"/>
      <c r="AD19" s="2"/>
      <c r="AE19" s="2"/>
      <c r="AF19" s="2"/>
      <c r="AG19" s="2"/>
      <c r="AH19" s="2"/>
      <c r="AI19" s="2"/>
      <c r="AJ19" s="2"/>
      <c r="AL19" s="2">
        <v>8</v>
      </c>
      <c r="AM19" s="2">
        <f t="shared" si="3"/>
        <v>0</v>
      </c>
      <c r="AN19" s="2"/>
      <c r="AO19" s="2"/>
      <c r="AP19" s="2"/>
      <c r="AQ19" s="2"/>
      <c r="AR19" s="2"/>
      <c r="AS19" s="2"/>
      <c r="AT19" s="2"/>
      <c r="AU19" s="2"/>
      <c r="AV19" s="2"/>
      <c r="AX19" s="2">
        <v>8</v>
      </c>
      <c r="AY19" s="2">
        <f t="shared" si="4"/>
        <v>0</v>
      </c>
      <c r="AZ19" s="2"/>
      <c r="BA19" s="2"/>
      <c r="BB19" s="2"/>
      <c r="BC19" s="2"/>
      <c r="BD19" s="2"/>
      <c r="BE19" s="2"/>
      <c r="BF19" s="2"/>
      <c r="BG19" s="2"/>
      <c r="BH19" s="2"/>
    </row>
    <row r="20" spans="2:60" x14ac:dyDescent="0.3">
      <c r="B20" s="2">
        <v>9</v>
      </c>
      <c r="C20" s="2">
        <f t="shared" si="0"/>
        <v>0</v>
      </c>
      <c r="D20" s="2"/>
      <c r="E20" s="2"/>
      <c r="F20" s="2"/>
      <c r="G20" s="2"/>
      <c r="H20" s="2"/>
      <c r="I20" s="2"/>
      <c r="J20" s="2"/>
      <c r="K20" s="2"/>
      <c r="L20" s="2"/>
      <c r="N20" s="2">
        <v>9</v>
      </c>
      <c r="O20" s="2">
        <f t="shared" si="1"/>
        <v>0</v>
      </c>
      <c r="P20" s="2"/>
      <c r="Q20" s="2"/>
      <c r="R20" s="2"/>
      <c r="S20" s="2"/>
      <c r="T20" s="2"/>
      <c r="U20" s="2"/>
      <c r="V20" s="2"/>
      <c r="W20" s="2"/>
      <c r="X20" s="2"/>
      <c r="Z20" s="2">
        <v>9</v>
      </c>
      <c r="AA20" s="2">
        <f t="shared" si="2"/>
        <v>0</v>
      </c>
      <c r="AB20" s="2"/>
      <c r="AC20" s="2"/>
      <c r="AD20" s="2"/>
      <c r="AE20" s="2"/>
      <c r="AF20" s="2"/>
      <c r="AG20" s="2"/>
      <c r="AH20" s="2"/>
      <c r="AI20" s="2"/>
      <c r="AJ20" s="2"/>
      <c r="AL20" s="2">
        <v>9</v>
      </c>
      <c r="AM20" s="2">
        <f t="shared" si="3"/>
        <v>0</v>
      </c>
      <c r="AN20" s="2"/>
      <c r="AO20" s="2"/>
      <c r="AP20" s="2"/>
      <c r="AQ20" s="2"/>
      <c r="AR20" s="2"/>
      <c r="AS20" s="2"/>
      <c r="AT20" s="2"/>
      <c r="AU20" s="2"/>
      <c r="AV20" s="2"/>
      <c r="AX20" s="2">
        <v>9</v>
      </c>
      <c r="AY20" s="2">
        <f t="shared" si="4"/>
        <v>0</v>
      </c>
      <c r="AZ20" s="2"/>
      <c r="BA20" s="2"/>
      <c r="BB20" s="2"/>
      <c r="BC20" s="2"/>
      <c r="BD20" s="2"/>
      <c r="BE20" s="2"/>
      <c r="BF20" s="2"/>
      <c r="BG20" s="2"/>
      <c r="BH20" s="2"/>
    </row>
    <row r="21" spans="2:60" x14ac:dyDescent="0.3">
      <c r="B21" s="2">
        <v>10</v>
      </c>
      <c r="C21" s="2">
        <f t="shared" si="0"/>
        <v>0</v>
      </c>
      <c r="D21" s="2"/>
      <c r="E21" s="2"/>
      <c r="F21" s="2"/>
      <c r="G21" s="2"/>
      <c r="H21" s="2"/>
      <c r="I21" s="2"/>
      <c r="J21" s="2"/>
      <c r="K21" s="2"/>
      <c r="L21" s="2"/>
      <c r="N21" s="2">
        <v>10</v>
      </c>
      <c r="O21" s="2">
        <f t="shared" si="1"/>
        <v>0</v>
      </c>
      <c r="P21" s="2"/>
      <c r="Q21" s="2"/>
      <c r="R21" s="2"/>
      <c r="S21" s="2"/>
      <c r="T21" s="2"/>
      <c r="U21" s="2"/>
      <c r="V21" s="2"/>
      <c r="W21" s="2"/>
      <c r="X21" s="2"/>
      <c r="Z21" s="2">
        <v>10</v>
      </c>
      <c r="AA21" s="2">
        <f t="shared" si="2"/>
        <v>0</v>
      </c>
      <c r="AB21" s="2"/>
      <c r="AC21" s="2"/>
      <c r="AD21" s="2"/>
      <c r="AE21" s="2"/>
      <c r="AF21" s="2"/>
      <c r="AG21" s="2"/>
      <c r="AH21" s="2"/>
      <c r="AI21" s="2"/>
      <c r="AJ21" s="2"/>
      <c r="AL21" s="2">
        <v>10</v>
      </c>
      <c r="AM21" s="2">
        <f t="shared" si="3"/>
        <v>0</v>
      </c>
      <c r="AN21" s="2"/>
      <c r="AO21" s="2"/>
      <c r="AP21" s="2"/>
      <c r="AQ21" s="2"/>
      <c r="AR21" s="2"/>
      <c r="AS21" s="2"/>
      <c r="AT21" s="2"/>
      <c r="AU21" s="2"/>
      <c r="AV21" s="2"/>
      <c r="AX21" s="2">
        <v>10</v>
      </c>
      <c r="AY21" s="2">
        <f t="shared" si="4"/>
        <v>0</v>
      </c>
      <c r="AZ21" s="2"/>
      <c r="BA21" s="2"/>
      <c r="BB21" s="2"/>
      <c r="BC21" s="2"/>
      <c r="BD21" s="2"/>
      <c r="BE21" s="2"/>
      <c r="BF21" s="2"/>
      <c r="BG21" s="2"/>
      <c r="BH21" s="2"/>
    </row>
    <row r="22" spans="2:60" x14ac:dyDescent="0.3">
      <c r="B22" s="2">
        <v>11</v>
      </c>
      <c r="C22" s="2">
        <f t="shared" si="0"/>
        <v>0</v>
      </c>
      <c r="D22" s="2"/>
      <c r="E22" s="2"/>
      <c r="F22" s="2"/>
      <c r="G22" s="2"/>
      <c r="H22" s="2"/>
      <c r="I22" s="2"/>
      <c r="J22" s="2"/>
      <c r="K22" s="2"/>
      <c r="L22" s="2"/>
      <c r="N22" s="2">
        <v>11</v>
      </c>
      <c r="O22" s="2">
        <f t="shared" si="1"/>
        <v>0</v>
      </c>
      <c r="P22" s="2"/>
      <c r="Q22" s="2"/>
      <c r="R22" s="2"/>
      <c r="S22" s="2"/>
      <c r="T22" s="2"/>
      <c r="U22" s="2"/>
      <c r="V22" s="2"/>
      <c r="W22" s="2"/>
      <c r="X22" s="2"/>
      <c r="Z22" s="2">
        <v>11</v>
      </c>
      <c r="AA22" s="2">
        <f t="shared" si="2"/>
        <v>0</v>
      </c>
      <c r="AB22" s="2"/>
      <c r="AC22" s="2"/>
      <c r="AD22" s="2"/>
      <c r="AE22" s="2"/>
      <c r="AF22" s="2"/>
      <c r="AG22" s="2"/>
      <c r="AH22" s="2"/>
      <c r="AI22" s="2"/>
      <c r="AJ22" s="2"/>
      <c r="AL22" s="2">
        <v>11</v>
      </c>
      <c r="AM22" s="2">
        <f t="shared" si="3"/>
        <v>0</v>
      </c>
      <c r="AN22" s="2"/>
      <c r="AO22" s="2"/>
      <c r="AP22" s="2"/>
      <c r="AQ22" s="2"/>
      <c r="AR22" s="2"/>
      <c r="AS22" s="2"/>
      <c r="AT22" s="2"/>
      <c r="AU22" s="2"/>
      <c r="AV22" s="2"/>
      <c r="AX22" s="2">
        <v>11</v>
      </c>
      <c r="AY22" s="2">
        <f t="shared" si="4"/>
        <v>0</v>
      </c>
      <c r="AZ22" s="2"/>
      <c r="BA22" s="2"/>
      <c r="BB22" s="2"/>
      <c r="BC22" s="2"/>
      <c r="BD22" s="2"/>
      <c r="BE22" s="2"/>
      <c r="BF22" s="2"/>
      <c r="BG22" s="2"/>
      <c r="BH22" s="2"/>
    </row>
    <row r="23" spans="2:60" x14ac:dyDescent="0.3">
      <c r="B23" s="2">
        <v>12</v>
      </c>
      <c r="C23" s="2">
        <f t="shared" si="0"/>
        <v>0</v>
      </c>
      <c r="D23" s="2"/>
      <c r="E23" s="2"/>
      <c r="F23" s="2"/>
      <c r="G23" s="2"/>
      <c r="H23" s="2"/>
      <c r="I23" s="2"/>
      <c r="J23" s="2"/>
      <c r="K23" s="2"/>
      <c r="L23" s="2"/>
      <c r="N23" s="2">
        <v>12</v>
      </c>
      <c r="O23" s="2">
        <f t="shared" si="1"/>
        <v>0</v>
      </c>
      <c r="P23" s="2"/>
      <c r="Q23" s="2"/>
      <c r="R23" s="2"/>
      <c r="S23" s="2"/>
      <c r="T23" s="2"/>
      <c r="U23" s="2"/>
      <c r="V23" s="2"/>
      <c r="W23" s="2"/>
      <c r="X23" s="2"/>
      <c r="Z23" s="2">
        <v>12</v>
      </c>
      <c r="AA23" s="2">
        <f t="shared" si="2"/>
        <v>0</v>
      </c>
      <c r="AB23" s="2"/>
      <c r="AC23" s="2"/>
      <c r="AD23" s="2"/>
      <c r="AE23" s="2"/>
      <c r="AF23" s="2"/>
      <c r="AG23" s="2"/>
      <c r="AH23" s="2"/>
      <c r="AI23" s="2"/>
      <c r="AJ23" s="2"/>
      <c r="AL23" s="2">
        <v>12</v>
      </c>
      <c r="AM23" s="2">
        <f t="shared" si="3"/>
        <v>0</v>
      </c>
      <c r="AN23" s="2"/>
      <c r="AO23" s="2"/>
      <c r="AP23" s="2"/>
      <c r="AQ23" s="2"/>
      <c r="AR23" s="2"/>
      <c r="AS23" s="2"/>
      <c r="AT23" s="2"/>
      <c r="AU23" s="2"/>
      <c r="AV23" s="2"/>
      <c r="AX23" s="2">
        <v>12</v>
      </c>
      <c r="AY23" s="2">
        <f t="shared" si="4"/>
        <v>0</v>
      </c>
      <c r="AZ23" s="2"/>
      <c r="BA23" s="2"/>
      <c r="BB23" s="2"/>
      <c r="BC23" s="2"/>
      <c r="BD23" s="2"/>
      <c r="BE23" s="2"/>
      <c r="BF23" s="2"/>
      <c r="BG23" s="2"/>
      <c r="BH23" s="2"/>
    </row>
    <row r="24" spans="2:60" x14ac:dyDescent="0.3">
      <c r="B24" s="2">
        <v>13</v>
      </c>
      <c r="C24" s="2">
        <f t="shared" si="0"/>
        <v>0</v>
      </c>
      <c r="D24" s="2"/>
      <c r="E24" s="2"/>
      <c r="F24" s="2"/>
      <c r="G24" s="2"/>
      <c r="H24" s="2"/>
      <c r="I24" s="2"/>
      <c r="J24" s="2"/>
      <c r="K24" s="2"/>
      <c r="L24" s="2"/>
      <c r="N24" s="2">
        <v>13</v>
      </c>
      <c r="O24" s="2">
        <f t="shared" si="1"/>
        <v>0</v>
      </c>
      <c r="P24" s="2"/>
      <c r="Q24" s="2"/>
      <c r="R24" s="2"/>
      <c r="S24" s="2"/>
      <c r="T24" s="2"/>
      <c r="U24" s="2"/>
      <c r="V24" s="2"/>
      <c r="W24" s="2"/>
      <c r="X24" s="2"/>
      <c r="Z24" s="2">
        <v>13</v>
      </c>
      <c r="AA24" s="2">
        <f t="shared" si="2"/>
        <v>0</v>
      </c>
      <c r="AB24" s="2"/>
      <c r="AC24" s="2"/>
      <c r="AD24" s="2"/>
      <c r="AE24" s="2"/>
      <c r="AF24" s="2"/>
      <c r="AG24" s="2"/>
      <c r="AH24" s="2"/>
      <c r="AI24" s="2"/>
      <c r="AJ24" s="2"/>
      <c r="AL24" s="2">
        <v>13</v>
      </c>
      <c r="AM24" s="2">
        <f t="shared" si="3"/>
        <v>0</v>
      </c>
      <c r="AN24" s="2"/>
      <c r="AO24" s="2"/>
      <c r="AP24" s="2"/>
      <c r="AQ24" s="2"/>
      <c r="AR24" s="2"/>
      <c r="AS24" s="2"/>
      <c r="AT24" s="2"/>
      <c r="AU24" s="2"/>
      <c r="AV24" s="2"/>
      <c r="AX24" s="2">
        <v>13</v>
      </c>
      <c r="AY24" s="2">
        <f t="shared" si="4"/>
        <v>0</v>
      </c>
      <c r="AZ24" s="2"/>
      <c r="BA24" s="2"/>
      <c r="BB24" s="2"/>
      <c r="BC24" s="2"/>
      <c r="BD24" s="2"/>
      <c r="BE24" s="2"/>
      <c r="BF24" s="2"/>
      <c r="BG24" s="2"/>
      <c r="BH24" s="2"/>
    </row>
    <row r="25" spans="2:60" x14ac:dyDescent="0.3">
      <c r="B25" s="2">
        <v>14</v>
      </c>
      <c r="C25" s="2">
        <f t="shared" si="0"/>
        <v>0</v>
      </c>
      <c r="D25" s="2"/>
      <c r="E25" s="2"/>
      <c r="F25" s="2"/>
      <c r="G25" s="2"/>
      <c r="H25" s="2"/>
      <c r="I25" s="2"/>
      <c r="J25" s="2"/>
      <c r="K25" s="2"/>
      <c r="L25" s="2"/>
      <c r="N25" s="2">
        <v>14</v>
      </c>
      <c r="O25" s="2">
        <f t="shared" si="1"/>
        <v>0</v>
      </c>
      <c r="P25" s="2"/>
      <c r="Q25" s="2"/>
      <c r="R25" s="2"/>
      <c r="S25" s="2"/>
      <c r="T25" s="2"/>
      <c r="U25" s="2"/>
      <c r="V25" s="2"/>
      <c r="W25" s="2"/>
      <c r="X25" s="2"/>
      <c r="Z25" s="2">
        <v>14</v>
      </c>
      <c r="AA25" s="2">
        <f t="shared" si="2"/>
        <v>0</v>
      </c>
      <c r="AB25" s="2"/>
      <c r="AC25" s="2"/>
      <c r="AD25" s="2"/>
      <c r="AE25" s="2"/>
      <c r="AF25" s="2"/>
      <c r="AG25" s="2"/>
      <c r="AH25" s="2"/>
      <c r="AI25" s="2"/>
      <c r="AJ25" s="2"/>
      <c r="AL25" s="2">
        <v>14</v>
      </c>
      <c r="AM25" s="2">
        <f t="shared" si="3"/>
        <v>0</v>
      </c>
      <c r="AN25" s="2"/>
      <c r="AO25" s="2"/>
      <c r="AP25" s="2"/>
      <c r="AQ25" s="2"/>
      <c r="AR25" s="2"/>
      <c r="AS25" s="2"/>
      <c r="AT25" s="2"/>
      <c r="AU25" s="2"/>
      <c r="AV25" s="2"/>
      <c r="AX25" s="2">
        <v>14</v>
      </c>
      <c r="AY25" s="2">
        <f t="shared" si="4"/>
        <v>0</v>
      </c>
      <c r="AZ25" s="2"/>
      <c r="BA25" s="2"/>
      <c r="BB25" s="2"/>
      <c r="BC25" s="2"/>
      <c r="BD25" s="2"/>
      <c r="BE25" s="2"/>
      <c r="BF25" s="2"/>
      <c r="BG25" s="2"/>
      <c r="BH25" s="2"/>
    </row>
    <row r="26" spans="2:60" x14ac:dyDescent="0.3">
      <c r="B26" s="2">
        <v>15</v>
      </c>
      <c r="C26" s="2">
        <f t="shared" si="0"/>
        <v>0</v>
      </c>
      <c r="D26" s="2"/>
      <c r="E26" s="2"/>
      <c r="F26" s="2"/>
      <c r="G26" s="2"/>
      <c r="H26" s="2"/>
      <c r="I26" s="2"/>
      <c r="J26" s="2"/>
      <c r="K26" s="2"/>
      <c r="L26" s="2"/>
      <c r="N26" s="2">
        <v>15</v>
      </c>
      <c r="O26" s="2">
        <f t="shared" si="1"/>
        <v>0</v>
      </c>
      <c r="P26" s="2"/>
      <c r="Q26" s="2"/>
      <c r="R26" s="2"/>
      <c r="S26" s="2"/>
      <c r="T26" s="2"/>
      <c r="U26" s="2"/>
      <c r="V26" s="2"/>
      <c r="W26" s="2"/>
      <c r="X26" s="2"/>
      <c r="Z26" s="2">
        <v>15</v>
      </c>
      <c r="AA26" s="2">
        <f t="shared" si="2"/>
        <v>0</v>
      </c>
      <c r="AB26" s="2"/>
      <c r="AC26" s="2"/>
      <c r="AD26" s="2"/>
      <c r="AE26" s="2"/>
      <c r="AF26" s="2"/>
      <c r="AG26" s="2"/>
      <c r="AH26" s="2"/>
      <c r="AI26" s="2"/>
      <c r="AJ26" s="2"/>
      <c r="AL26" s="2">
        <v>15</v>
      </c>
      <c r="AM26" s="2">
        <f t="shared" si="3"/>
        <v>0</v>
      </c>
      <c r="AN26" s="2"/>
      <c r="AO26" s="2"/>
      <c r="AP26" s="2"/>
      <c r="AQ26" s="2"/>
      <c r="AR26" s="2"/>
      <c r="AS26" s="2"/>
      <c r="AT26" s="2"/>
      <c r="AU26" s="2"/>
      <c r="AV26" s="2"/>
      <c r="AX26" s="2">
        <v>15</v>
      </c>
      <c r="AY26" s="2">
        <f t="shared" si="4"/>
        <v>0</v>
      </c>
      <c r="AZ26" s="2"/>
      <c r="BA26" s="2"/>
      <c r="BB26" s="2"/>
      <c r="BC26" s="2"/>
      <c r="BD26" s="2"/>
      <c r="BE26" s="2"/>
      <c r="BF26" s="2"/>
      <c r="BG26" s="2"/>
      <c r="BH26" s="2"/>
    </row>
    <row r="27" spans="2:60" x14ac:dyDescent="0.3">
      <c r="B27" s="2">
        <v>16</v>
      </c>
      <c r="C27" s="2">
        <f t="shared" si="0"/>
        <v>0</v>
      </c>
      <c r="D27" s="2"/>
      <c r="E27" s="2"/>
      <c r="F27" s="2"/>
      <c r="G27" s="2"/>
      <c r="H27" s="2"/>
      <c r="I27" s="2"/>
      <c r="J27" s="2"/>
      <c r="K27" s="2"/>
      <c r="L27" s="2"/>
      <c r="N27" s="2">
        <v>16</v>
      </c>
      <c r="O27" s="2">
        <f t="shared" si="1"/>
        <v>0</v>
      </c>
      <c r="P27" s="2"/>
      <c r="Q27" s="2"/>
      <c r="R27" s="2"/>
      <c r="S27" s="2"/>
      <c r="T27" s="2"/>
      <c r="U27" s="2"/>
      <c r="V27" s="2"/>
      <c r="W27" s="2"/>
      <c r="X27" s="2"/>
      <c r="Z27" s="2">
        <v>16</v>
      </c>
      <c r="AA27" s="2">
        <f t="shared" si="2"/>
        <v>0</v>
      </c>
      <c r="AB27" s="2"/>
      <c r="AC27" s="2"/>
      <c r="AD27" s="2"/>
      <c r="AE27" s="2"/>
      <c r="AF27" s="2"/>
      <c r="AG27" s="2"/>
      <c r="AH27" s="2"/>
      <c r="AI27" s="2"/>
      <c r="AJ27" s="2"/>
      <c r="AL27" s="2">
        <v>16</v>
      </c>
      <c r="AM27" s="2">
        <f t="shared" si="3"/>
        <v>0</v>
      </c>
      <c r="AN27" s="2"/>
      <c r="AO27" s="2"/>
      <c r="AP27" s="2"/>
      <c r="AQ27" s="2"/>
      <c r="AR27" s="2"/>
      <c r="AS27" s="2"/>
      <c r="AT27" s="2"/>
      <c r="AU27" s="2"/>
      <c r="AV27" s="2"/>
      <c r="AX27" s="2">
        <v>16</v>
      </c>
      <c r="AY27" s="2">
        <f t="shared" si="4"/>
        <v>0</v>
      </c>
      <c r="AZ27" s="2"/>
      <c r="BA27" s="2"/>
      <c r="BB27" s="2"/>
      <c r="BC27" s="2"/>
      <c r="BD27" s="2"/>
      <c r="BE27" s="2"/>
      <c r="BF27" s="2"/>
      <c r="BG27" s="2"/>
      <c r="BH27" s="2"/>
    </row>
    <row r="28" spans="2:60" x14ac:dyDescent="0.3">
      <c r="B28" s="2">
        <v>17</v>
      </c>
      <c r="C28" s="2">
        <f t="shared" si="0"/>
        <v>0</v>
      </c>
      <c r="D28" s="2"/>
      <c r="E28" s="2"/>
      <c r="F28" s="2"/>
      <c r="G28" s="2"/>
      <c r="H28" s="2"/>
      <c r="I28" s="2"/>
      <c r="J28" s="2"/>
      <c r="K28" s="2"/>
      <c r="L28" s="2"/>
      <c r="N28" s="2">
        <v>17</v>
      </c>
      <c r="O28" s="2">
        <f t="shared" si="1"/>
        <v>0</v>
      </c>
      <c r="P28" s="2"/>
      <c r="Q28" s="2"/>
      <c r="R28" s="2"/>
      <c r="S28" s="2"/>
      <c r="T28" s="2"/>
      <c r="U28" s="2"/>
      <c r="V28" s="2"/>
      <c r="W28" s="2"/>
      <c r="X28" s="2"/>
      <c r="Z28" s="2">
        <v>17</v>
      </c>
      <c r="AA28" s="2">
        <f t="shared" si="2"/>
        <v>0</v>
      </c>
      <c r="AB28" s="2"/>
      <c r="AC28" s="2"/>
      <c r="AD28" s="2"/>
      <c r="AE28" s="2"/>
      <c r="AF28" s="2"/>
      <c r="AG28" s="2"/>
      <c r="AH28" s="2"/>
      <c r="AI28" s="2"/>
      <c r="AJ28" s="2"/>
      <c r="AL28" s="2">
        <v>17</v>
      </c>
      <c r="AM28" s="2">
        <f t="shared" si="3"/>
        <v>0</v>
      </c>
      <c r="AN28" s="2"/>
      <c r="AO28" s="2"/>
      <c r="AP28" s="2"/>
      <c r="AQ28" s="2"/>
      <c r="AR28" s="2"/>
      <c r="AS28" s="2"/>
      <c r="AT28" s="2"/>
      <c r="AU28" s="2"/>
      <c r="AV28" s="2"/>
      <c r="AX28" s="2">
        <v>17</v>
      </c>
      <c r="AY28" s="2">
        <f t="shared" si="4"/>
        <v>0</v>
      </c>
      <c r="AZ28" s="2"/>
      <c r="BA28" s="2"/>
      <c r="BB28" s="2"/>
      <c r="BC28" s="2"/>
      <c r="BD28" s="2"/>
      <c r="BE28" s="2"/>
      <c r="BF28" s="2"/>
      <c r="BG28" s="2"/>
      <c r="BH28" s="2"/>
    </row>
    <row r="29" spans="2:60" x14ac:dyDescent="0.3">
      <c r="B29" s="2">
        <v>18</v>
      </c>
      <c r="C29" s="2">
        <f t="shared" si="0"/>
        <v>0</v>
      </c>
      <c r="D29" s="2"/>
      <c r="E29" s="2"/>
      <c r="F29" s="2"/>
      <c r="G29" s="2"/>
      <c r="H29" s="2"/>
      <c r="I29" s="2"/>
      <c r="J29" s="2"/>
      <c r="K29" s="2"/>
      <c r="L29" s="2"/>
      <c r="N29" s="2">
        <v>18</v>
      </c>
      <c r="O29" s="2">
        <f t="shared" si="1"/>
        <v>0</v>
      </c>
      <c r="P29" s="2"/>
      <c r="Q29" s="2"/>
      <c r="R29" s="2"/>
      <c r="S29" s="2"/>
      <c r="T29" s="2"/>
      <c r="U29" s="2"/>
      <c r="V29" s="2"/>
      <c r="W29" s="2"/>
      <c r="X29" s="2"/>
      <c r="Z29" s="2">
        <v>18</v>
      </c>
      <c r="AA29" s="2">
        <f t="shared" si="2"/>
        <v>0</v>
      </c>
      <c r="AB29" s="2"/>
      <c r="AC29" s="2"/>
      <c r="AD29" s="2"/>
      <c r="AE29" s="2"/>
      <c r="AF29" s="2"/>
      <c r="AG29" s="2"/>
      <c r="AH29" s="2"/>
      <c r="AI29" s="2"/>
      <c r="AJ29" s="2"/>
      <c r="AL29" s="2">
        <v>18</v>
      </c>
      <c r="AM29" s="2">
        <f t="shared" si="3"/>
        <v>0</v>
      </c>
      <c r="AN29" s="2"/>
      <c r="AO29" s="2"/>
      <c r="AP29" s="2"/>
      <c r="AQ29" s="2"/>
      <c r="AR29" s="2"/>
      <c r="AS29" s="2"/>
      <c r="AT29" s="2"/>
      <c r="AU29" s="2"/>
      <c r="AV29" s="2"/>
      <c r="AX29" s="2">
        <v>18</v>
      </c>
      <c r="AY29" s="2">
        <f t="shared" si="4"/>
        <v>0</v>
      </c>
      <c r="AZ29" s="2"/>
      <c r="BA29" s="2"/>
      <c r="BB29" s="2"/>
      <c r="BC29" s="2"/>
      <c r="BD29" s="2"/>
      <c r="BE29" s="2"/>
      <c r="BF29" s="2"/>
      <c r="BG29" s="2"/>
      <c r="BH29" s="2"/>
    </row>
    <row r="30" spans="2:60" x14ac:dyDescent="0.3">
      <c r="B30" s="2">
        <v>19</v>
      </c>
      <c r="C30" s="2">
        <f t="shared" si="0"/>
        <v>0</v>
      </c>
      <c r="D30" s="2"/>
      <c r="E30" s="2"/>
      <c r="F30" s="2"/>
      <c r="G30" s="2"/>
      <c r="H30" s="2"/>
      <c r="I30" s="2"/>
      <c r="J30" s="2"/>
      <c r="K30" s="2"/>
      <c r="L30" s="2"/>
      <c r="N30" s="2">
        <v>19</v>
      </c>
      <c r="O30" s="2">
        <f t="shared" si="1"/>
        <v>0</v>
      </c>
      <c r="P30" s="2"/>
      <c r="Q30" s="2"/>
      <c r="R30" s="2"/>
      <c r="S30" s="2"/>
      <c r="T30" s="2"/>
      <c r="U30" s="2"/>
      <c r="V30" s="2"/>
      <c r="W30" s="2"/>
      <c r="X30" s="2"/>
      <c r="Z30" s="2">
        <v>19</v>
      </c>
      <c r="AA30" s="2">
        <f t="shared" si="2"/>
        <v>0</v>
      </c>
      <c r="AB30" s="2"/>
      <c r="AC30" s="2"/>
      <c r="AD30" s="2"/>
      <c r="AE30" s="2"/>
      <c r="AF30" s="2"/>
      <c r="AG30" s="2"/>
      <c r="AH30" s="2"/>
      <c r="AI30" s="2"/>
      <c r="AJ30" s="2"/>
      <c r="AL30" s="2">
        <v>19</v>
      </c>
      <c r="AM30" s="2">
        <f t="shared" si="3"/>
        <v>0</v>
      </c>
      <c r="AN30" s="2"/>
      <c r="AO30" s="2"/>
      <c r="AP30" s="2"/>
      <c r="AQ30" s="2"/>
      <c r="AR30" s="2"/>
      <c r="AS30" s="2"/>
      <c r="AT30" s="2"/>
      <c r="AU30" s="2"/>
      <c r="AV30" s="2"/>
      <c r="AX30" s="2">
        <v>19</v>
      </c>
      <c r="AY30" s="2">
        <f t="shared" si="4"/>
        <v>0</v>
      </c>
      <c r="AZ30" s="2"/>
      <c r="BA30" s="2"/>
      <c r="BB30" s="2"/>
      <c r="BC30" s="2"/>
      <c r="BD30" s="2"/>
      <c r="BE30" s="2"/>
      <c r="BF30" s="2"/>
      <c r="BG30" s="2"/>
      <c r="BH30" s="2"/>
    </row>
    <row r="31" spans="2:60" x14ac:dyDescent="0.3">
      <c r="B31" s="2">
        <v>20</v>
      </c>
      <c r="C31" s="2">
        <f t="shared" si="0"/>
        <v>0</v>
      </c>
      <c r="D31" s="2"/>
      <c r="E31" s="2"/>
      <c r="F31" s="2"/>
      <c r="G31" s="2"/>
      <c r="H31" s="2"/>
      <c r="I31" s="2"/>
      <c r="J31" s="2"/>
      <c r="K31" s="2"/>
      <c r="L31" s="2"/>
      <c r="N31" s="2">
        <v>20</v>
      </c>
      <c r="O31" s="2">
        <f t="shared" si="1"/>
        <v>0</v>
      </c>
      <c r="P31" s="2"/>
      <c r="Q31" s="2"/>
      <c r="R31" s="2"/>
      <c r="S31" s="2"/>
      <c r="T31" s="2"/>
      <c r="U31" s="2"/>
      <c r="V31" s="2"/>
      <c r="W31" s="2"/>
      <c r="X31" s="2"/>
      <c r="Z31" s="2">
        <v>20</v>
      </c>
      <c r="AA31" s="2">
        <f t="shared" si="2"/>
        <v>0</v>
      </c>
      <c r="AB31" s="2"/>
      <c r="AC31" s="2"/>
      <c r="AD31" s="2"/>
      <c r="AE31" s="2"/>
      <c r="AF31" s="2"/>
      <c r="AG31" s="2"/>
      <c r="AH31" s="2"/>
      <c r="AI31" s="2"/>
      <c r="AJ31" s="2"/>
      <c r="AL31" s="2">
        <v>20</v>
      </c>
      <c r="AM31" s="2">
        <f t="shared" si="3"/>
        <v>0</v>
      </c>
      <c r="AN31" s="2"/>
      <c r="AO31" s="2"/>
      <c r="AP31" s="2"/>
      <c r="AQ31" s="2"/>
      <c r="AR31" s="2"/>
      <c r="AS31" s="2"/>
      <c r="AT31" s="2"/>
      <c r="AU31" s="2"/>
      <c r="AV31" s="2"/>
      <c r="AX31" s="2">
        <v>20</v>
      </c>
      <c r="AY31" s="2">
        <f t="shared" si="4"/>
        <v>0</v>
      </c>
      <c r="AZ31" s="2"/>
      <c r="BA31" s="2"/>
      <c r="BB31" s="2"/>
      <c r="BC31" s="2"/>
      <c r="BD31" s="2"/>
      <c r="BE31" s="2"/>
      <c r="BF31" s="2"/>
      <c r="BG31" s="2"/>
      <c r="BH31" s="2"/>
    </row>
    <row r="32" spans="2:60" x14ac:dyDescent="0.3">
      <c r="B32" s="2">
        <v>21</v>
      </c>
      <c r="C32" s="2">
        <f t="shared" si="0"/>
        <v>0</v>
      </c>
      <c r="D32" s="2"/>
      <c r="E32" s="2"/>
      <c r="F32" s="2"/>
      <c r="G32" s="2"/>
      <c r="H32" s="2"/>
      <c r="I32" s="2"/>
      <c r="J32" s="2"/>
      <c r="K32" s="2"/>
      <c r="L32" s="2"/>
      <c r="N32" s="2">
        <v>21</v>
      </c>
      <c r="O32" s="2">
        <f t="shared" si="1"/>
        <v>0</v>
      </c>
      <c r="P32" s="2"/>
      <c r="Q32" s="2"/>
      <c r="R32" s="2"/>
      <c r="S32" s="2"/>
      <c r="T32" s="2"/>
      <c r="U32" s="2"/>
      <c r="V32" s="2"/>
      <c r="W32" s="2"/>
      <c r="X32" s="2"/>
      <c r="Z32" s="2">
        <v>21</v>
      </c>
      <c r="AA32" s="2">
        <f t="shared" si="2"/>
        <v>0</v>
      </c>
      <c r="AB32" s="2"/>
      <c r="AC32" s="2"/>
      <c r="AD32" s="2"/>
      <c r="AE32" s="2"/>
      <c r="AF32" s="2"/>
      <c r="AG32" s="2"/>
      <c r="AH32" s="2"/>
      <c r="AI32" s="2"/>
      <c r="AJ32" s="2"/>
      <c r="AL32" s="2">
        <v>21</v>
      </c>
      <c r="AM32" s="2">
        <f t="shared" si="3"/>
        <v>0</v>
      </c>
      <c r="AN32" s="2"/>
      <c r="AO32" s="2"/>
      <c r="AP32" s="2"/>
      <c r="AQ32" s="2"/>
      <c r="AR32" s="2"/>
      <c r="AS32" s="2"/>
      <c r="AT32" s="2"/>
      <c r="AU32" s="2"/>
      <c r="AV32" s="2"/>
      <c r="AX32" s="2">
        <v>21</v>
      </c>
      <c r="AY32" s="2">
        <f t="shared" si="4"/>
        <v>0</v>
      </c>
      <c r="AZ32" s="2"/>
      <c r="BA32" s="2"/>
      <c r="BB32" s="2"/>
      <c r="BC32" s="2"/>
      <c r="BD32" s="2"/>
      <c r="BE32" s="2"/>
      <c r="BF32" s="2"/>
      <c r="BG32" s="2"/>
      <c r="BH32" s="2"/>
    </row>
    <row r="33" spans="2:60" x14ac:dyDescent="0.3">
      <c r="B33" s="2">
        <v>22</v>
      </c>
      <c r="C33" s="2">
        <f t="shared" si="0"/>
        <v>0</v>
      </c>
      <c r="D33" s="2"/>
      <c r="E33" s="2"/>
      <c r="F33" s="2"/>
      <c r="G33" s="2"/>
      <c r="H33" s="2"/>
      <c r="I33" s="2"/>
      <c r="J33" s="2"/>
      <c r="K33" s="2"/>
      <c r="L33" s="2"/>
      <c r="N33" s="2">
        <v>22</v>
      </c>
      <c r="O33" s="2">
        <f t="shared" si="1"/>
        <v>0</v>
      </c>
      <c r="P33" s="2"/>
      <c r="Q33" s="2"/>
      <c r="R33" s="2"/>
      <c r="S33" s="2"/>
      <c r="T33" s="2"/>
      <c r="U33" s="2"/>
      <c r="V33" s="2"/>
      <c r="W33" s="2"/>
      <c r="X33" s="2"/>
      <c r="Z33" s="2">
        <v>22</v>
      </c>
      <c r="AA33" s="2">
        <f t="shared" si="2"/>
        <v>0</v>
      </c>
      <c r="AB33" s="2"/>
      <c r="AC33" s="2"/>
      <c r="AD33" s="2"/>
      <c r="AE33" s="2"/>
      <c r="AF33" s="2"/>
      <c r="AG33" s="2"/>
      <c r="AH33" s="2"/>
      <c r="AI33" s="2"/>
      <c r="AJ33" s="2"/>
      <c r="AL33" s="2">
        <v>22</v>
      </c>
      <c r="AM33" s="2">
        <f t="shared" si="3"/>
        <v>0</v>
      </c>
      <c r="AN33" s="2"/>
      <c r="AO33" s="2"/>
      <c r="AP33" s="2"/>
      <c r="AQ33" s="2"/>
      <c r="AR33" s="2"/>
      <c r="AS33" s="2"/>
      <c r="AT33" s="2"/>
      <c r="AU33" s="2"/>
      <c r="AV33" s="2"/>
      <c r="AX33" s="2">
        <v>22</v>
      </c>
      <c r="AY33" s="2">
        <f t="shared" si="4"/>
        <v>0</v>
      </c>
      <c r="AZ33" s="2"/>
      <c r="BA33" s="2"/>
      <c r="BB33" s="2"/>
      <c r="BC33" s="2"/>
      <c r="BD33" s="2"/>
      <c r="BE33" s="2"/>
      <c r="BF33" s="2"/>
      <c r="BG33" s="2"/>
      <c r="BH33" s="2"/>
    </row>
    <row r="34" spans="2:60" x14ac:dyDescent="0.3">
      <c r="B34" s="2">
        <v>23</v>
      </c>
      <c r="C34" s="2">
        <f t="shared" si="0"/>
        <v>0</v>
      </c>
      <c r="D34" s="2"/>
      <c r="E34" s="2"/>
      <c r="F34" s="2"/>
      <c r="G34" s="2"/>
      <c r="H34" s="2"/>
      <c r="I34" s="2"/>
      <c r="J34" s="2"/>
      <c r="K34" s="2"/>
      <c r="L34" s="2"/>
      <c r="N34" s="2">
        <v>23</v>
      </c>
      <c r="O34" s="2">
        <f t="shared" si="1"/>
        <v>0</v>
      </c>
      <c r="P34" s="2"/>
      <c r="Q34" s="2"/>
      <c r="R34" s="2"/>
      <c r="S34" s="2"/>
      <c r="T34" s="2"/>
      <c r="U34" s="2"/>
      <c r="V34" s="2"/>
      <c r="W34" s="2"/>
      <c r="X34" s="2"/>
      <c r="Z34" s="2">
        <v>23</v>
      </c>
      <c r="AA34" s="2">
        <f t="shared" si="2"/>
        <v>0</v>
      </c>
      <c r="AB34" s="2"/>
      <c r="AC34" s="2"/>
      <c r="AD34" s="2"/>
      <c r="AE34" s="2"/>
      <c r="AF34" s="2"/>
      <c r="AG34" s="2"/>
      <c r="AH34" s="2"/>
      <c r="AI34" s="2"/>
      <c r="AJ34" s="2"/>
      <c r="AL34" s="2">
        <v>23</v>
      </c>
      <c r="AM34" s="2">
        <f t="shared" si="3"/>
        <v>0</v>
      </c>
      <c r="AN34" s="2"/>
      <c r="AO34" s="2"/>
      <c r="AP34" s="2"/>
      <c r="AQ34" s="2"/>
      <c r="AR34" s="2"/>
      <c r="AS34" s="2"/>
      <c r="AT34" s="2"/>
      <c r="AU34" s="2"/>
      <c r="AV34" s="2"/>
      <c r="AX34" s="2">
        <v>23</v>
      </c>
      <c r="AY34" s="2">
        <f t="shared" si="4"/>
        <v>0</v>
      </c>
      <c r="AZ34" s="2"/>
      <c r="BA34" s="2"/>
      <c r="BB34" s="2"/>
      <c r="BC34" s="2"/>
      <c r="BD34" s="2"/>
      <c r="BE34" s="2"/>
      <c r="BF34" s="2"/>
      <c r="BG34" s="2"/>
      <c r="BH34" s="2"/>
    </row>
    <row r="35" spans="2:60" x14ac:dyDescent="0.3">
      <c r="B35" s="2">
        <v>24</v>
      </c>
      <c r="C35" s="2">
        <f t="shared" si="0"/>
        <v>0</v>
      </c>
      <c r="D35" s="2"/>
      <c r="E35" s="2"/>
      <c r="F35" s="2"/>
      <c r="G35" s="2"/>
      <c r="H35" s="2"/>
      <c r="I35" s="2"/>
      <c r="J35" s="2"/>
      <c r="K35" s="2"/>
      <c r="L35" s="2"/>
      <c r="N35" s="2">
        <v>24</v>
      </c>
      <c r="O35" s="2">
        <f t="shared" si="1"/>
        <v>0</v>
      </c>
      <c r="P35" s="2"/>
      <c r="Q35" s="2"/>
      <c r="R35" s="2"/>
      <c r="S35" s="2"/>
      <c r="T35" s="2"/>
      <c r="U35" s="2"/>
      <c r="V35" s="2"/>
      <c r="W35" s="2"/>
      <c r="X35" s="2"/>
      <c r="Z35" s="2">
        <v>24</v>
      </c>
      <c r="AA35" s="2">
        <f t="shared" si="2"/>
        <v>0</v>
      </c>
      <c r="AB35" s="2"/>
      <c r="AC35" s="2"/>
      <c r="AD35" s="2"/>
      <c r="AE35" s="2"/>
      <c r="AF35" s="2"/>
      <c r="AG35" s="2"/>
      <c r="AH35" s="2"/>
      <c r="AI35" s="2"/>
      <c r="AJ35" s="2"/>
      <c r="AL35" s="2">
        <v>24</v>
      </c>
      <c r="AM35" s="2">
        <f t="shared" si="3"/>
        <v>0</v>
      </c>
      <c r="AN35" s="2"/>
      <c r="AO35" s="2"/>
      <c r="AP35" s="2"/>
      <c r="AQ35" s="2"/>
      <c r="AR35" s="2"/>
      <c r="AS35" s="2"/>
      <c r="AT35" s="2"/>
      <c r="AU35" s="2"/>
      <c r="AV35" s="2"/>
      <c r="AX35" s="2">
        <v>24</v>
      </c>
      <c r="AY35" s="2">
        <f t="shared" si="4"/>
        <v>0</v>
      </c>
      <c r="AZ35" s="2"/>
      <c r="BA35" s="2"/>
      <c r="BB35" s="2"/>
      <c r="BC35" s="2"/>
      <c r="BD35" s="2"/>
      <c r="BE35" s="2"/>
      <c r="BF35" s="2"/>
      <c r="BG35" s="2"/>
      <c r="BH35" s="2"/>
    </row>
    <row r="36" spans="2:60" x14ac:dyDescent="0.3">
      <c r="B36" s="2">
        <v>25</v>
      </c>
      <c r="C36" s="2">
        <f t="shared" si="0"/>
        <v>0</v>
      </c>
      <c r="D36" s="2"/>
      <c r="E36" s="2"/>
      <c r="F36" s="2"/>
      <c r="G36" s="2"/>
      <c r="H36" s="2"/>
      <c r="I36" s="2"/>
      <c r="J36" s="2"/>
      <c r="K36" s="2"/>
      <c r="L36" s="2"/>
      <c r="N36" s="2">
        <v>25</v>
      </c>
      <c r="O36" s="2">
        <f t="shared" si="1"/>
        <v>0</v>
      </c>
      <c r="P36" s="2"/>
      <c r="Q36" s="2"/>
      <c r="R36" s="2"/>
      <c r="S36" s="2"/>
      <c r="T36" s="2"/>
      <c r="U36" s="2"/>
      <c r="V36" s="2"/>
      <c r="W36" s="2"/>
      <c r="X36" s="2"/>
      <c r="Z36" s="2">
        <v>25</v>
      </c>
      <c r="AA36" s="2">
        <f t="shared" si="2"/>
        <v>0</v>
      </c>
      <c r="AB36" s="2"/>
      <c r="AC36" s="2"/>
      <c r="AD36" s="2"/>
      <c r="AE36" s="2"/>
      <c r="AF36" s="2"/>
      <c r="AG36" s="2"/>
      <c r="AH36" s="2"/>
      <c r="AI36" s="2"/>
      <c r="AJ36" s="2"/>
      <c r="AL36" s="2">
        <v>25</v>
      </c>
      <c r="AM36" s="2">
        <f t="shared" si="3"/>
        <v>0</v>
      </c>
      <c r="AN36" s="2"/>
      <c r="AO36" s="2"/>
      <c r="AP36" s="2"/>
      <c r="AQ36" s="2"/>
      <c r="AR36" s="2"/>
      <c r="AS36" s="2"/>
      <c r="AT36" s="2"/>
      <c r="AU36" s="2"/>
      <c r="AV36" s="2"/>
      <c r="AX36" s="2">
        <v>25</v>
      </c>
      <c r="AY36" s="2">
        <f t="shared" si="4"/>
        <v>0</v>
      </c>
      <c r="AZ36" s="2"/>
      <c r="BA36" s="2"/>
      <c r="BB36" s="2"/>
      <c r="BC36" s="2"/>
      <c r="BD36" s="2"/>
      <c r="BE36" s="2"/>
      <c r="BF36" s="2"/>
      <c r="BG36" s="2"/>
      <c r="BH36" s="2"/>
    </row>
    <row r="37" spans="2:60" x14ac:dyDescent="0.3">
      <c r="B37" s="2">
        <v>26</v>
      </c>
      <c r="C37" s="2">
        <f t="shared" si="0"/>
        <v>0</v>
      </c>
      <c r="D37" s="2"/>
      <c r="E37" s="2"/>
      <c r="F37" s="2"/>
      <c r="G37" s="2"/>
      <c r="H37" s="2"/>
      <c r="I37" s="2"/>
      <c r="J37" s="2"/>
      <c r="K37" s="2"/>
      <c r="L37" s="2"/>
      <c r="N37" s="2">
        <v>26</v>
      </c>
      <c r="O37" s="2">
        <f t="shared" si="1"/>
        <v>0</v>
      </c>
      <c r="P37" s="2"/>
      <c r="Q37" s="2"/>
      <c r="R37" s="2"/>
      <c r="S37" s="2"/>
      <c r="T37" s="2"/>
      <c r="U37" s="2"/>
      <c r="V37" s="2"/>
      <c r="W37" s="2"/>
      <c r="X37" s="2"/>
      <c r="Z37" s="2">
        <v>26</v>
      </c>
      <c r="AA37" s="2">
        <f t="shared" si="2"/>
        <v>0</v>
      </c>
      <c r="AB37" s="2"/>
      <c r="AC37" s="2"/>
      <c r="AD37" s="2"/>
      <c r="AE37" s="2"/>
      <c r="AF37" s="2"/>
      <c r="AG37" s="2"/>
      <c r="AH37" s="2"/>
      <c r="AI37" s="2"/>
      <c r="AJ37" s="2"/>
      <c r="AL37" s="2">
        <v>26</v>
      </c>
      <c r="AM37" s="2">
        <f t="shared" si="3"/>
        <v>0</v>
      </c>
      <c r="AN37" s="2"/>
      <c r="AO37" s="2"/>
      <c r="AP37" s="2"/>
      <c r="AQ37" s="2"/>
      <c r="AR37" s="2"/>
      <c r="AS37" s="2"/>
      <c r="AT37" s="2"/>
      <c r="AU37" s="2"/>
      <c r="AV37" s="2"/>
      <c r="AX37" s="2">
        <v>26</v>
      </c>
      <c r="AY37" s="2">
        <f t="shared" si="4"/>
        <v>0</v>
      </c>
      <c r="AZ37" s="2"/>
      <c r="BA37" s="2"/>
      <c r="BB37" s="2"/>
      <c r="BC37" s="2"/>
      <c r="BD37" s="2"/>
      <c r="BE37" s="2"/>
      <c r="BF37" s="2"/>
      <c r="BG37" s="2"/>
      <c r="BH37" s="2"/>
    </row>
    <row r="38" spans="2:60" x14ac:dyDescent="0.3">
      <c r="B38" s="2">
        <v>27</v>
      </c>
      <c r="C38" s="2">
        <f t="shared" si="0"/>
        <v>0</v>
      </c>
      <c r="D38" s="2"/>
      <c r="E38" s="2"/>
      <c r="F38" s="2"/>
      <c r="G38" s="2"/>
      <c r="H38" s="2"/>
      <c r="I38" s="2"/>
      <c r="J38" s="2"/>
      <c r="K38" s="2"/>
      <c r="L38" s="2"/>
      <c r="N38" s="2">
        <v>27</v>
      </c>
      <c r="O38" s="2">
        <f t="shared" si="1"/>
        <v>0</v>
      </c>
      <c r="P38" s="2"/>
      <c r="Q38" s="2"/>
      <c r="R38" s="2"/>
      <c r="S38" s="2"/>
      <c r="T38" s="2"/>
      <c r="U38" s="2"/>
      <c r="V38" s="2"/>
      <c r="W38" s="2"/>
      <c r="X38" s="2"/>
      <c r="Z38" s="2">
        <v>27</v>
      </c>
      <c r="AA38" s="2">
        <f t="shared" si="2"/>
        <v>0</v>
      </c>
      <c r="AB38" s="2"/>
      <c r="AC38" s="2"/>
      <c r="AD38" s="2"/>
      <c r="AE38" s="2"/>
      <c r="AF38" s="2"/>
      <c r="AG38" s="2"/>
      <c r="AH38" s="2"/>
      <c r="AI38" s="2"/>
      <c r="AJ38" s="2"/>
      <c r="AL38" s="2">
        <v>27</v>
      </c>
      <c r="AM38" s="2">
        <f t="shared" si="3"/>
        <v>0</v>
      </c>
      <c r="AN38" s="2"/>
      <c r="AO38" s="2"/>
      <c r="AP38" s="2"/>
      <c r="AQ38" s="2"/>
      <c r="AR38" s="2"/>
      <c r="AS38" s="2"/>
      <c r="AT38" s="2"/>
      <c r="AU38" s="2"/>
      <c r="AV38" s="2"/>
      <c r="AX38" s="2">
        <v>27</v>
      </c>
      <c r="AY38" s="2">
        <f t="shared" si="4"/>
        <v>0</v>
      </c>
      <c r="AZ38" s="2"/>
      <c r="BA38" s="2"/>
      <c r="BB38" s="2"/>
      <c r="BC38" s="2"/>
      <c r="BD38" s="2"/>
      <c r="BE38" s="2"/>
      <c r="BF38" s="2"/>
      <c r="BG38" s="2"/>
      <c r="BH38" s="2"/>
    </row>
    <row r="39" spans="2:60" x14ac:dyDescent="0.3">
      <c r="B39" s="2">
        <v>28</v>
      </c>
      <c r="C39" s="2">
        <f t="shared" si="0"/>
        <v>0</v>
      </c>
      <c r="D39" s="2"/>
      <c r="E39" s="2"/>
      <c r="F39" s="2"/>
      <c r="G39" s="2"/>
      <c r="H39" s="2"/>
      <c r="I39" s="2"/>
      <c r="J39" s="2"/>
      <c r="K39" s="2"/>
      <c r="L39" s="2"/>
      <c r="N39" s="2">
        <v>28</v>
      </c>
      <c r="O39" s="2">
        <f t="shared" si="1"/>
        <v>0</v>
      </c>
      <c r="P39" s="2"/>
      <c r="Q39" s="2"/>
      <c r="R39" s="2"/>
      <c r="S39" s="2"/>
      <c r="T39" s="2"/>
      <c r="U39" s="2"/>
      <c r="V39" s="2"/>
      <c r="W39" s="2"/>
      <c r="X39" s="2"/>
      <c r="Z39" s="2">
        <v>28</v>
      </c>
      <c r="AA39" s="2">
        <f t="shared" si="2"/>
        <v>0</v>
      </c>
      <c r="AB39" s="2"/>
      <c r="AC39" s="2"/>
      <c r="AD39" s="2"/>
      <c r="AE39" s="2"/>
      <c r="AF39" s="2"/>
      <c r="AG39" s="2"/>
      <c r="AH39" s="2"/>
      <c r="AI39" s="2"/>
      <c r="AJ39" s="2"/>
      <c r="AL39" s="2">
        <v>28</v>
      </c>
      <c r="AM39" s="2">
        <f t="shared" si="3"/>
        <v>0</v>
      </c>
      <c r="AN39" s="2"/>
      <c r="AO39" s="2"/>
      <c r="AP39" s="2"/>
      <c r="AQ39" s="2"/>
      <c r="AR39" s="2"/>
      <c r="AS39" s="2"/>
      <c r="AT39" s="2"/>
      <c r="AU39" s="2"/>
      <c r="AV39" s="2"/>
      <c r="AX39" s="2">
        <v>28</v>
      </c>
      <c r="AY39" s="2">
        <f t="shared" si="4"/>
        <v>0</v>
      </c>
      <c r="AZ39" s="2"/>
      <c r="BA39" s="2"/>
      <c r="BB39" s="2"/>
      <c r="BC39" s="2"/>
      <c r="BD39" s="2"/>
      <c r="BE39" s="2"/>
      <c r="BF39" s="2"/>
      <c r="BG39" s="2"/>
      <c r="BH39" s="2"/>
    </row>
    <row r="40" spans="2:60" x14ac:dyDescent="0.3">
      <c r="B40" s="2">
        <v>29</v>
      </c>
      <c r="C40" s="2">
        <f t="shared" si="0"/>
        <v>0</v>
      </c>
      <c r="D40" s="2"/>
      <c r="E40" s="2"/>
      <c r="F40" s="2"/>
      <c r="G40" s="2"/>
      <c r="H40" s="2"/>
      <c r="I40" s="2"/>
      <c r="J40" s="2"/>
      <c r="K40" s="2"/>
      <c r="L40" s="2"/>
      <c r="N40" s="2">
        <v>29</v>
      </c>
      <c r="O40" s="2">
        <f t="shared" si="1"/>
        <v>0</v>
      </c>
      <c r="P40" s="2"/>
      <c r="Q40" s="2"/>
      <c r="R40" s="2"/>
      <c r="S40" s="2"/>
      <c r="T40" s="2"/>
      <c r="U40" s="2"/>
      <c r="V40" s="2"/>
      <c r="W40" s="2"/>
      <c r="X40" s="2"/>
      <c r="Z40" s="2">
        <v>29</v>
      </c>
      <c r="AA40" s="2">
        <f t="shared" si="2"/>
        <v>0</v>
      </c>
      <c r="AB40" s="2"/>
      <c r="AC40" s="2"/>
      <c r="AD40" s="2"/>
      <c r="AE40" s="2"/>
      <c r="AF40" s="2"/>
      <c r="AG40" s="2"/>
      <c r="AH40" s="2"/>
      <c r="AI40" s="2"/>
      <c r="AJ40" s="2"/>
      <c r="AL40" s="2">
        <v>29</v>
      </c>
      <c r="AM40" s="2">
        <f t="shared" si="3"/>
        <v>0</v>
      </c>
      <c r="AN40" s="2"/>
      <c r="AO40" s="2"/>
      <c r="AP40" s="2"/>
      <c r="AQ40" s="2"/>
      <c r="AR40" s="2"/>
      <c r="AS40" s="2"/>
      <c r="AT40" s="2"/>
      <c r="AU40" s="2"/>
      <c r="AV40" s="2"/>
      <c r="AX40" s="2">
        <v>29</v>
      </c>
      <c r="AY40" s="2">
        <f t="shared" si="4"/>
        <v>0</v>
      </c>
      <c r="AZ40" s="2"/>
      <c r="BA40" s="2"/>
      <c r="BB40" s="2"/>
      <c r="BC40" s="2"/>
      <c r="BD40" s="2"/>
      <c r="BE40" s="2"/>
      <c r="BF40" s="2"/>
      <c r="BG40" s="2"/>
      <c r="BH40" s="2"/>
    </row>
    <row r="41" spans="2:60" x14ac:dyDescent="0.3">
      <c r="B41" s="2">
        <v>30</v>
      </c>
      <c r="C41" s="2">
        <f t="shared" si="0"/>
        <v>0</v>
      </c>
      <c r="D41" s="2"/>
      <c r="E41" s="2"/>
      <c r="F41" s="2"/>
      <c r="G41" s="2"/>
      <c r="H41" s="2"/>
      <c r="I41" s="2"/>
      <c r="J41" s="2"/>
      <c r="K41" s="2"/>
      <c r="L41" s="2"/>
      <c r="N41" s="2">
        <v>30</v>
      </c>
      <c r="O41" s="2">
        <f t="shared" si="1"/>
        <v>0</v>
      </c>
      <c r="P41" s="2"/>
      <c r="Q41" s="2"/>
      <c r="R41" s="2"/>
      <c r="S41" s="2"/>
      <c r="T41" s="2"/>
      <c r="U41" s="2"/>
      <c r="V41" s="2"/>
      <c r="W41" s="2"/>
      <c r="X41" s="2"/>
      <c r="Z41" s="2">
        <v>30</v>
      </c>
      <c r="AA41" s="2">
        <f t="shared" si="2"/>
        <v>0</v>
      </c>
      <c r="AB41" s="2"/>
      <c r="AC41" s="2"/>
      <c r="AD41" s="2"/>
      <c r="AE41" s="2"/>
      <c r="AF41" s="2"/>
      <c r="AG41" s="2"/>
      <c r="AH41" s="2"/>
      <c r="AI41" s="2"/>
      <c r="AJ41" s="2"/>
      <c r="AL41" s="2">
        <v>30</v>
      </c>
      <c r="AM41" s="2">
        <f t="shared" si="3"/>
        <v>0</v>
      </c>
      <c r="AN41" s="2"/>
      <c r="AO41" s="2"/>
      <c r="AP41" s="2"/>
      <c r="AQ41" s="2"/>
      <c r="AR41" s="2"/>
      <c r="AS41" s="2"/>
      <c r="AT41" s="2"/>
      <c r="AU41" s="2"/>
      <c r="AV41" s="2"/>
      <c r="AX41" s="2">
        <v>30</v>
      </c>
      <c r="AY41" s="2">
        <f t="shared" si="4"/>
        <v>0</v>
      </c>
      <c r="AZ41" s="2"/>
      <c r="BA41" s="2"/>
      <c r="BB41" s="2"/>
      <c r="BC41" s="2"/>
      <c r="BD41" s="2"/>
      <c r="BE41" s="2"/>
      <c r="BF41" s="2"/>
      <c r="BG41" s="2"/>
      <c r="BH41" s="2"/>
    </row>
    <row r="42" spans="2:60" x14ac:dyDescent="0.3">
      <c r="B42" s="2">
        <v>31</v>
      </c>
      <c r="C42" s="2">
        <f t="shared" si="0"/>
        <v>0</v>
      </c>
      <c r="D42" s="2"/>
      <c r="E42" s="2"/>
      <c r="F42" s="2"/>
      <c r="G42" s="2"/>
      <c r="H42" s="2"/>
      <c r="I42" s="2"/>
      <c r="J42" s="2"/>
      <c r="K42" s="2"/>
      <c r="L42" s="2"/>
      <c r="N42" s="2">
        <v>31</v>
      </c>
      <c r="O42" s="2">
        <f t="shared" si="1"/>
        <v>0</v>
      </c>
      <c r="P42" s="2"/>
      <c r="Q42" s="2"/>
      <c r="R42" s="2"/>
      <c r="S42" s="2"/>
      <c r="T42" s="2"/>
      <c r="U42" s="2"/>
      <c r="V42" s="2"/>
      <c r="W42" s="2"/>
      <c r="X42" s="2"/>
      <c r="Z42" s="2">
        <v>31</v>
      </c>
      <c r="AA42" s="2">
        <f t="shared" si="2"/>
        <v>0</v>
      </c>
      <c r="AB42" s="2"/>
      <c r="AC42" s="2"/>
      <c r="AD42" s="2"/>
      <c r="AE42" s="2"/>
      <c r="AF42" s="2"/>
      <c r="AG42" s="2"/>
      <c r="AH42" s="2"/>
      <c r="AI42" s="2"/>
      <c r="AJ42" s="2"/>
      <c r="AL42" s="2">
        <v>31</v>
      </c>
      <c r="AM42" s="2">
        <f t="shared" si="3"/>
        <v>0</v>
      </c>
      <c r="AN42" s="2"/>
      <c r="AO42" s="2"/>
      <c r="AP42" s="2"/>
      <c r="AQ42" s="2"/>
      <c r="AR42" s="2"/>
      <c r="AS42" s="2"/>
      <c r="AT42" s="2"/>
      <c r="AU42" s="2"/>
      <c r="AV42" s="2"/>
      <c r="AX42" s="2">
        <v>31</v>
      </c>
      <c r="AY42" s="2">
        <f t="shared" si="4"/>
        <v>0</v>
      </c>
      <c r="AZ42" s="2"/>
      <c r="BA42" s="2"/>
      <c r="BB42" s="2"/>
      <c r="BC42" s="2"/>
      <c r="BD42" s="2"/>
      <c r="BE42" s="2"/>
      <c r="BF42" s="2"/>
      <c r="BG42" s="2"/>
      <c r="BH42" s="2"/>
    </row>
    <row r="43" spans="2:60" x14ac:dyDescent="0.3">
      <c r="B43" s="2">
        <v>32</v>
      </c>
      <c r="C43" s="2">
        <f t="shared" si="0"/>
        <v>0</v>
      </c>
      <c r="D43" s="2"/>
      <c r="E43" s="2"/>
      <c r="F43" s="2"/>
      <c r="G43" s="2"/>
      <c r="H43" s="2"/>
      <c r="I43" s="2"/>
      <c r="J43" s="2"/>
      <c r="K43" s="2"/>
      <c r="L43" s="2"/>
      <c r="N43" s="2">
        <v>32</v>
      </c>
      <c r="O43" s="2">
        <f t="shared" si="1"/>
        <v>0</v>
      </c>
      <c r="P43" s="2"/>
      <c r="Q43" s="2"/>
      <c r="R43" s="2"/>
      <c r="S43" s="2"/>
      <c r="T43" s="2"/>
      <c r="U43" s="2"/>
      <c r="V43" s="2"/>
      <c r="W43" s="2"/>
      <c r="X43" s="2"/>
      <c r="Z43" s="2">
        <v>32</v>
      </c>
      <c r="AA43" s="2">
        <f t="shared" si="2"/>
        <v>0</v>
      </c>
      <c r="AB43" s="2"/>
      <c r="AC43" s="2"/>
      <c r="AD43" s="2"/>
      <c r="AE43" s="2"/>
      <c r="AF43" s="2"/>
      <c r="AG43" s="2"/>
      <c r="AH43" s="2"/>
      <c r="AI43" s="2"/>
      <c r="AJ43" s="2"/>
      <c r="AL43" s="2">
        <v>32</v>
      </c>
      <c r="AM43" s="2">
        <f t="shared" si="3"/>
        <v>0</v>
      </c>
      <c r="AN43" s="2"/>
      <c r="AO43" s="2"/>
      <c r="AP43" s="2"/>
      <c r="AQ43" s="2"/>
      <c r="AR43" s="2"/>
      <c r="AS43" s="2"/>
      <c r="AT43" s="2"/>
      <c r="AU43" s="2"/>
      <c r="AV43" s="2"/>
      <c r="AX43" s="2">
        <v>32</v>
      </c>
      <c r="AY43" s="2">
        <f t="shared" si="4"/>
        <v>0</v>
      </c>
      <c r="AZ43" s="2"/>
      <c r="BA43" s="2"/>
      <c r="BB43" s="2"/>
      <c r="BC43" s="2"/>
      <c r="BD43" s="2"/>
      <c r="BE43" s="2"/>
      <c r="BF43" s="2"/>
      <c r="BG43" s="2"/>
      <c r="BH43" s="2"/>
    </row>
    <row r="44" spans="2:60" x14ac:dyDescent="0.3">
      <c r="B44" s="2">
        <v>33</v>
      </c>
      <c r="C44" s="2">
        <f t="shared" si="0"/>
        <v>0</v>
      </c>
      <c r="D44" s="2"/>
      <c r="E44" s="2"/>
      <c r="F44" s="2"/>
      <c r="G44" s="2"/>
      <c r="H44" s="2"/>
      <c r="I44" s="2"/>
      <c r="J44" s="2"/>
      <c r="K44" s="2"/>
      <c r="L44" s="2"/>
      <c r="N44" s="2">
        <v>33</v>
      </c>
      <c r="O44" s="2">
        <f t="shared" si="1"/>
        <v>0</v>
      </c>
      <c r="P44" s="2"/>
      <c r="Q44" s="2"/>
      <c r="R44" s="2"/>
      <c r="S44" s="2"/>
      <c r="T44" s="2"/>
      <c r="U44" s="2"/>
      <c r="V44" s="2"/>
      <c r="W44" s="2"/>
      <c r="X44" s="2"/>
      <c r="Z44" s="2">
        <v>33</v>
      </c>
      <c r="AA44" s="2">
        <f t="shared" si="2"/>
        <v>0</v>
      </c>
      <c r="AB44" s="2"/>
      <c r="AC44" s="2"/>
      <c r="AD44" s="2"/>
      <c r="AE44" s="2"/>
      <c r="AF44" s="2"/>
      <c r="AG44" s="2"/>
      <c r="AH44" s="2"/>
      <c r="AI44" s="2"/>
      <c r="AJ44" s="2"/>
      <c r="AL44" s="2">
        <v>33</v>
      </c>
      <c r="AM44" s="2">
        <f t="shared" si="3"/>
        <v>0</v>
      </c>
      <c r="AN44" s="2"/>
      <c r="AO44" s="2"/>
      <c r="AP44" s="2"/>
      <c r="AQ44" s="2"/>
      <c r="AR44" s="2"/>
      <c r="AS44" s="2"/>
      <c r="AT44" s="2"/>
      <c r="AU44" s="2"/>
      <c r="AV44" s="2"/>
      <c r="AX44" s="2">
        <v>33</v>
      </c>
      <c r="AY44" s="2">
        <f t="shared" si="4"/>
        <v>0</v>
      </c>
      <c r="AZ44" s="2"/>
      <c r="BA44" s="2"/>
      <c r="BB44" s="2"/>
      <c r="BC44" s="2"/>
      <c r="BD44" s="2"/>
      <c r="BE44" s="2"/>
      <c r="BF44" s="2"/>
      <c r="BG44" s="2"/>
      <c r="BH44" s="2"/>
    </row>
    <row r="45" spans="2:60" x14ac:dyDescent="0.3">
      <c r="B45" s="2">
        <v>34</v>
      </c>
      <c r="C45" s="2">
        <f t="shared" si="0"/>
        <v>0</v>
      </c>
      <c r="D45" s="2"/>
      <c r="E45" s="2"/>
      <c r="F45" s="2"/>
      <c r="G45" s="2"/>
      <c r="H45" s="2"/>
      <c r="I45" s="2"/>
      <c r="J45" s="2"/>
      <c r="K45" s="2"/>
      <c r="L45" s="2"/>
      <c r="N45" s="2">
        <v>34</v>
      </c>
      <c r="O45" s="2">
        <f t="shared" si="1"/>
        <v>0</v>
      </c>
      <c r="P45" s="2"/>
      <c r="Q45" s="2"/>
      <c r="R45" s="2"/>
      <c r="S45" s="2"/>
      <c r="T45" s="2"/>
      <c r="U45" s="2"/>
      <c r="V45" s="2"/>
      <c r="W45" s="2"/>
      <c r="X45" s="2"/>
      <c r="Z45" s="2">
        <v>34</v>
      </c>
      <c r="AA45" s="2">
        <f t="shared" si="2"/>
        <v>0</v>
      </c>
      <c r="AB45" s="2"/>
      <c r="AC45" s="2"/>
      <c r="AD45" s="2"/>
      <c r="AE45" s="2"/>
      <c r="AF45" s="2"/>
      <c r="AG45" s="2"/>
      <c r="AH45" s="2"/>
      <c r="AI45" s="2"/>
      <c r="AJ45" s="2"/>
      <c r="AL45" s="2">
        <v>34</v>
      </c>
      <c r="AM45" s="2">
        <f t="shared" si="3"/>
        <v>0</v>
      </c>
      <c r="AN45" s="2"/>
      <c r="AO45" s="2"/>
      <c r="AP45" s="2"/>
      <c r="AQ45" s="2"/>
      <c r="AR45" s="2"/>
      <c r="AS45" s="2"/>
      <c r="AT45" s="2"/>
      <c r="AU45" s="2"/>
      <c r="AV45" s="2"/>
      <c r="AX45" s="2">
        <v>34</v>
      </c>
      <c r="AY45" s="2">
        <f t="shared" si="4"/>
        <v>0</v>
      </c>
      <c r="AZ45" s="2"/>
      <c r="BA45" s="2"/>
      <c r="BB45" s="2"/>
      <c r="BC45" s="2"/>
      <c r="BD45" s="2"/>
      <c r="BE45" s="2"/>
      <c r="BF45" s="2"/>
      <c r="BG45" s="2"/>
      <c r="BH45" s="2"/>
    </row>
    <row r="46" spans="2:60" x14ac:dyDescent="0.3">
      <c r="B46" s="2">
        <v>35</v>
      </c>
      <c r="C46" s="2">
        <f t="shared" si="0"/>
        <v>0</v>
      </c>
      <c r="D46" s="2"/>
      <c r="E46" s="2"/>
      <c r="F46" s="2"/>
      <c r="G46" s="2"/>
      <c r="H46" s="2"/>
      <c r="I46" s="2"/>
      <c r="J46" s="2"/>
      <c r="K46" s="2"/>
      <c r="L46" s="2"/>
      <c r="N46" s="2">
        <v>35</v>
      </c>
      <c r="O46" s="2">
        <f t="shared" si="1"/>
        <v>0</v>
      </c>
      <c r="P46" s="2"/>
      <c r="Q46" s="2"/>
      <c r="R46" s="2"/>
      <c r="S46" s="2"/>
      <c r="T46" s="2"/>
      <c r="U46" s="2"/>
      <c r="V46" s="2"/>
      <c r="W46" s="2"/>
      <c r="X46" s="2"/>
      <c r="Z46" s="2">
        <v>35</v>
      </c>
      <c r="AA46" s="2">
        <f t="shared" si="2"/>
        <v>0</v>
      </c>
      <c r="AB46" s="2"/>
      <c r="AC46" s="2"/>
      <c r="AD46" s="2"/>
      <c r="AE46" s="2"/>
      <c r="AF46" s="2"/>
      <c r="AG46" s="2"/>
      <c r="AH46" s="2"/>
      <c r="AI46" s="2"/>
      <c r="AJ46" s="2"/>
      <c r="AL46" s="2">
        <v>35</v>
      </c>
      <c r="AM46" s="2">
        <f t="shared" si="3"/>
        <v>0</v>
      </c>
      <c r="AN46" s="2"/>
      <c r="AO46" s="2"/>
      <c r="AP46" s="2"/>
      <c r="AQ46" s="2"/>
      <c r="AR46" s="2"/>
      <c r="AS46" s="2"/>
      <c r="AT46" s="2"/>
      <c r="AU46" s="2"/>
      <c r="AV46" s="2"/>
      <c r="AX46" s="2">
        <v>35</v>
      </c>
      <c r="AY46" s="2">
        <f t="shared" si="4"/>
        <v>0</v>
      </c>
      <c r="AZ46" s="2"/>
      <c r="BA46" s="2"/>
      <c r="BB46" s="2"/>
      <c r="BC46" s="2"/>
      <c r="BD46" s="2"/>
      <c r="BE46" s="2"/>
      <c r="BF46" s="2"/>
      <c r="BG46" s="2"/>
      <c r="BH46" s="2"/>
    </row>
    <row r="47" spans="2:60" x14ac:dyDescent="0.3">
      <c r="B47" s="2">
        <v>36</v>
      </c>
      <c r="C47" s="2">
        <f t="shared" si="0"/>
        <v>0</v>
      </c>
      <c r="D47" s="2"/>
      <c r="E47" s="2"/>
      <c r="F47" s="2"/>
      <c r="G47" s="2"/>
      <c r="H47" s="2"/>
      <c r="I47" s="2"/>
      <c r="J47" s="2"/>
      <c r="K47" s="2"/>
      <c r="L47" s="2"/>
      <c r="N47" s="2">
        <v>36</v>
      </c>
      <c r="O47" s="2">
        <f t="shared" si="1"/>
        <v>0</v>
      </c>
      <c r="P47" s="2"/>
      <c r="Q47" s="2"/>
      <c r="R47" s="2"/>
      <c r="S47" s="2"/>
      <c r="T47" s="2"/>
      <c r="U47" s="2"/>
      <c r="V47" s="2"/>
      <c r="W47" s="2"/>
      <c r="X47" s="2"/>
      <c r="Z47" s="2">
        <v>36</v>
      </c>
      <c r="AA47" s="2">
        <f t="shared" si="2"/>
        <v>0</v>
      </c>
      <c r="AB47" s="2"/>
      <c r="AC47" s="2"/>
      <c r="AD47" s="2"/>
      <c r="AE47" s="2"/>
      <c r="AF47" s="2"/>
      <c r="AG47" s="2"/>
      <c r="AH47" s="2"/>
      <c r="AI47" s="2"/>
      <c r="AJ47" s="2"/>
      <c r="AL47" s="2">
        <v>36</v>
      </c>
      <c r="AM47" s="2">
        <f t="shared" si="3"/>
        <v>0</v>
      </c>
      <c r="AN47" s="2"/>
      <c r="AO47" s="2"/>
      <c r="AP47" s="2"/>
      <c r="AQ47" s="2"/>
      <c r="AR47" s="2"/>
      <c r="AS47" s="2"/>
      <c r="AT47" s="2"/>
      <c r="AU47" s="2"/>
      <c r="AV47" s="2"/>
      <c r="AX47" s="2">
        <v>36</v>
      </c>
      <c r="AY47" s="2">
        <f t="shared" si="4"/>
        <v>0</v>
      </c>
      <c r="AZ47" s="2"/>
      <c r="BA47" s="2"/>
      <c r="BB47" s="2"/>
      <c r="BC47" s="2"/>
      <c r="BD47" s="2"/>
      <c r="BE47" s="2"/>
      <c r="BF47" s="2"/>
      <c r="BG47" s="2"/>
      <c r="BH47" s="2"/>
    </row>
    <row r="48" spans="2:60" x14ac:dyDescent="0.3">
      <c r="B48" s="2">
        <v>37</v>
      </c>
      <c r="C48" s="2">
        <f t="shared" si="0"/>
        <v>0</v>
      </c>
      <c r="D48" s="2"/>
      <c r="E48" s="2"/>
      <c r="F48" s="2"/>
      <c r="G48" s="2"/>
      <c r="H48" s="2"/>
      <c r="I48" s="2"/>
      <c r="J48" s="2"/>
      <c r="K48" s="2"/>
      <c r="L48" s="2"/>
      <c r="N48" s="2">
        <v>37</v>
      </c>
      <c r="O48" s="2">
        <f t="shared" si="1"/>
        <v>0</v>
      </c>
      <c r="P48" s="2"/>
      <c r="Q48" s="2"/>
      <c r="R48" s="2"/>
      <c r="S48" s="2"/>
      <c r="T48" s="2"/>
      <c r="U48" s="2"/>
      <c r="V48" s="2"/>
      <c r="W48" s="2"/>
      <c r="X48" s="2"/>
      <c r="Z48" s="2">
        <v>37</v>
      </c>
      <c r="AA48" s="2">
        <f t="shared" si="2"/>
        <v>0</v>
      </c>
      <c r="AB48" s="2"/>
      <c r="AC48" s="2"/>
      <c r="AD48" s="2"/>
      <c r="AE48" s="2"/>
      <c r="AF48" s="2"/>
      <c r="AG48" s="2"/>
      <c r="AH48" s="2"/>
      <c r="AI48" s="2"/>
      <c r="AJ48" s="2"/>
      <c r="AL48" s="2">
        <v>37</v>
      </c>
      <c r="AM48" s="2">
        <f t="shared" si="3"/>
        <v>0</v>
      </c>
      <c r="AN48" s="2"/>
      <c r="AO48" s="2"/>
      <c r="AP48" s="2"/>
      <c r="AQ48" s="2"/>
      <c r="AR48" s="2"/>
      <c r="AS48" s="2"/>
      <c r="AT48" s="2"/>
      <c r="AU48" s="2"/>
      <c r="AV48" s="2"/>
      <c r="AX48" s="2">
        <v>37</v>
      </c>
      <c r="AY48" s="2">
        <f t="shared" si="4"/>
        <v>0</v>
      </c>
      <c r="AZ48" s="2"/>
      <c r="BA48" s="2"/>
      <c r="BB48" s="2"/>
      <c r="BC48" s="2"/>
      <c r="BD48" s="2"/>
      <c r="BE48" s="2"/>
      <c r="BF48" s="2"/>
      <c r="BG48" s="2"/>
      <c r="BH48" s="2"/>
    </row>
    <row r="49" spans="2:60" x14ac:dyDescent="0.3">
      <c r="B49" s="2">
        <v>38</v>
      </c>
      <c r="C49" s="2">
        <f t="shared" si="0"/>
        <v>0</v>
      </c>
      <c r="D49" s="2"/>
      <c r="E49" s="2"/>
      <c r="F49" s="2"/>
      <c r="G49" s="2"/>
      <c r="H49" s="2"/>
      <c r="I49" s="2"/>
      <c r="J49" s="2"/>
      <c r="K49" s="2"/>
      <c r="L49" s="2"/>
      <c r="N49" s="2">
        <v>38</v>
      </c>
      <c r="O49" s="2">
        <f t="shared" si="1"/>
        <v>0</v>
      </c>
      <c r="P49" s="2"/>
      <c r="Q49" s="2"/>
      <c r="R49" s="2"/>
      <c r="S49" s="2"/>
      <c r="T49" s="2"/>
      <c r="U49" s="2"/>
      <c r="V49" s="2"/>
      <c r="W49" s="2"/>
      <c r="X49" s="2"/>
      <c r="Z49" s="2">
        <v>38</v>
      </c>
      <c r="AA49" s="2">
        <f t="shared" si="2"/>
        <v>0</v>
      </c>
      <c r="AB49" s="2"/>
      <c r="AC49" s="2"/>
      <c r="AD49" s="2"/>
      <c r="AE49" s="2"/>
      <c r="AF49" s="2"/>
      <c r="AG49" s="2"/>
      <c r="AH49" s="2"/>
      <c r="AI49" s="2"/>
      <c r="AJ49" s="2"/>
      <c r="AL49" s="2">
        <v>38</v>
      </c>
      <c r="AM49" s="2">
        <f t="shared" si="3"/>
        <v>0</v>
      </c>
      <c r="AN49" s="2"/>
      <c r="AO49" s="2"/>
      <c r="AP49" s="2"/>
      <c r="AQ49" s="2"/>
      <c r="AR49" s="2"/>
      <c r="AS49" s="2"/>
      <c r="AT49" s="2"/>
      <c r="AU49" s="2"/>
      <c r="AV49" s="2"/>
      <c r="AX49" s="2">
        <v>38</v>
      </c>
      <c r="AY49" s="2">
        <f t="shared" si="4"/>
        <v>0</v>
      </c>
      <c r="AZ49" s="2"/>
      <c r="BA49" s="2"/>
      <c r="BB49" s="2"/>
      <c r="BC49" s="2"/>
      <c r="BD49" s="2"/>
      <c r="BE49" s="2"/>
      <c r="BF49" s="2"/>
      <c r="BG49" s="2"/>
      <c r="BH49" s="2"/>
    </row>
    <row r="50" spans="2:60" x14ac:dyDescent="0.3">
      <c r="B50" s="2">
        <v>39</v>
      </c>
      <c r="C50" s="2">
        <f t="shared" si="0"/>
        <v>0</v>
      </c>
      <c r="D50" s="2"/>
      <c r="E50" s="2"/>
      <c r="F50" s="2"/>
      <c r="G50" s="2"/>
      <c r="H50" s="2"/>
      <c r="I50" s="2"/>
      <c r="J50" s="2"/>
      <c r="K50" s="2"/>
      <c r="L50" s="2"/>
      <c r="N50" s="2">
        <v>39</v>
      </c>
      <c r="O50" s="2">
        <f t="shared" si="1"/>
        <v>0</v>
      </c>
      <c r="P50" s="2"/>
      <c r="Q50" s="2"/>
      <c r="R50" s="2"/>
      <c r="S50" s="2"/>
      <c r="T50" s="2"/>
      <c r="U50" s="2"/>
      <c r="V50" s="2"/>
      <c r="W50" s="2"/>
      <c r="X50" s="2"/>
      <c r="Z50" s="2">
        <v>39</v>
      </c>
      <c r="AA50" s="2">
        <f t="shared" si="2"/>
        <v>0</v>
      </c>
      <c r="AB50" s="2"/>
      <c r="AC50" s="2"/>
      <c r="AD50" s="2"/>
      <c r="AE50" s="2"/>
      <c r="AF50" s="2"/>
      <c r="AG50" s="2"/>
      <c r="AH50" s="2"/>
      <c r="AI50" s="2"/>
      <c r="AJ50" s="2"/>
      <c r="AL50" s="2">
        <v>39</v>
      </c>
      <c r="AM50" s="2">
        <f t="shared" si="3"/>
        <v>0</v>
      </c>
      <c r="AN50" s="2"/>
      <c r="AO50" s="2"/>
      <c r="AP50" s="2"/>
      <c r="AQ50" s="2"/>
      <c r="AR50" s="2"/>
      <c r="AS50" s="2"/>
      <c r="AT50" s="2"/>
      <c r="AU50" s="2"/>
      <c r="AV50" s="2"/>
      <c r="AX50" s="2">
        <v>39</v>
      </c>
      <c r="AY50" s="2">
        <f t="shared" si="4"/>
        <v>0</v>
      </c>
      <c r="AZ50" s="2"/>
      <c r="BA50" s="2"/>
      <c r="BB50" s="2"/>
      <c r="BC50" s="2"/>
      <c r="BD50" s="2"/>
      <c r="BE50" s="2"/>
      <c r="BF50" s="2"/>
      <c r="BG50" s="2"/>
      <c r="BH50" s="2"/>
    </row>
    <row r="51" spans="2:60" x14ac:dyDescent="0.3">
      <c r="B51" s="2">
        <v>40</v>
      </c>
      <c r="C51" s="2">
        <f t="shared" si="0"/>
        <v>0</v>
      </c>
      <c r="D51" s="2"/>
      <c r="E51" s="2"/>
      <c r="F51" s="2"/>
      <c r="G51" s="2"/>
      <c r="H51" s="2"/>
      <c r="I51" s="2"/>
      <c r="J51" s="2"/>
      <c r="K51" s="2"/>
      <c r="L51" s="2"/>
      <c r="N51" s="2">
        <v>40</v>
      </c>
      <c r="O51" s="2">
        <f t="shared" si="1"/>
        <v>0</v>
      </c>
      <c r="P51" s="2"/>
      <c r="Q51" s="2"/>
      <c r="R51" s="2"/>
      <c r="S51" s="2"/>
      <c r="T51" s="2"/>
      <c r="U51" s="2"/>
      <c r="V51" s="2"/>
      <c r="W51" s="2"/>
      <c r="X51" s="2"/>
      <c r="Z51" s="2">
        <v>40</v>
      </c>
      <c r="AA51" s="2">
        <f t="shared" si="2"/>
        <v>0</v>
      </c>
      <c r="AB51" s="2"/>
      <c r="AC51" s="2"/>
      <c r="AD51" s="2"/>
      <c r="AE51" s="2"/>
      <c r="AF51" s="2"/>
      <c r="AG51" s="2"/>
      <c r="AH51" s="2"/>
      <c r="AI51" s="2"/>
      <c r="AJ51" s="2"/>
      <c r="AL51" s="2">
        <v>40</v>
      </c>
      <c r="AM51" s="2">
        <f t="shared" si="3"/>
        <v>0</v>
      </c>
      <c r="AN51" s="2"/>
      <c r="AO51" s="2"/>
      <c r="AP51" s="2"/>
      <c r="AQ51" s="2"/>
      <c r="AR51" s="2"/>
      <c r="AS51" s="2"/>
      <c r="AT51" s="2"/>
      <c r="AU51" s="2"/>
      <c r="AV51" s="2"/>
      <c r="AX51" s="2">
        <v>40</v>
      </c>
      <c r="AY51" s="2">
        <f t="shared" si="4"/>
        <v>0</v>
      </c>
      <c r="AZ51" s="2"/>
      <c r="BA51" s="2"/>
      <c r="BB51" s="2"/>
      <c r="BC51" s="2"/>
      <c r="BD51" s="2"/>
      <c r="BE51" s="2"/>
      <c r="BF51" s="2"/>
      <c r="BG51" s="2"/>
      <c r="BH51" s="2"/>
    </row>
    <row r="52" spans="2:60" x14ac:dyDescent="0.3">
      <c r="B52" s="2">
        <v>41</v>
      </c>
      <c r="C52" s="2">
        <f t="shared" si="0"/>
        <v>0</v>
      </c>
      <c r="D52" s="2"/>
      <c r="E52" s="2"/>
      <c r="F52" s="2"/>
      <c r="G52" s="2"/>
      <c r="H52" s="2"/>
      <c r="I52" s="2"/>
      <c r="J52" s="2"/>
      <c r="K52" s="2"/>
      <c r="L52" s="2"/>
      <c r="N52" s="2">
        <v>41</v>
      </c>
      <c r="O52" s="2">
        <f t="shared" si="1"/>
        <v>0</v>
      </c>
      <c r="P52" s="2"/>
      <c r="Q52" s="2"/>
      <c r="R52" s="2"/>
      <c r="S52" s="2"/>
      <c r="T52" s="2"/>
      <c r="U52" s="2"/>
      <c r="V52" s="2"/>
      <c r="W52" s="2"/>
      <c r="X52" s="2"/>
      <c r="Z52" s="2">
        <v>41</v>
      </c>
      <c r="AA52" s="2">
        <f t="shared" si="2"/>
        <v>0</v>
      </c>
      <c r="AB52" s="2"/>
      <c r="AC52" s="2"/>
      <c r="AD52" s="2"/>
      <c r="AE52" s="2"/>
      <c r="AF52" s="2"/>
      <c r="AG52" s="2"/>
      <c r="AH52" s="2"/>
      <c r="AI52" s="2"/>
      <c r="AJ52" s="2"/>
      <c r="AL52" s="2">
        <v>41</v>
      </c>
      <c r="AM52" s="2">
        <f t="shared" si="3"/>
        <v>0</v>
      </c>
      <c r="AN52" s="2"/>
      <c r="AO52" s="2"/>
      <c r="AP52" s="2"/>
      <c r="AQ52" s="2"/>
      <c r="AR52" s="2"/>
      <c r="AS52" s="2"/>
      <c r="AT52" s="2"/>
      <c r="AU52" s="2"/>
      <c r="AV52" s="2"/>
      <c r="AX52" s="2">
        <v>41</v>
      </c>
      <c r="AY52" s="2">
        <f t="shared" si="4"/>
        <v>0</v>
      </c>
      <c r="AZ52" s="2"/>
      <c r="BA52" s="2"/>
      <c r="BB52" s="2"/>
      <c r="BC52" s="2"/>
      <c r="BD52" s="2"/>
      <c r="BE52" s="2"/>
      <c r="BF52" s="2"/>
      <c r="BG52" s="2"/>
      <c r="BH52" s="2"/>
    </row>
    <row r="53" spans="2:60" x14ac:dyDescent="0.3">
      <c r="B53" s="2">
        <v>42</v>
      </c>
      <c r="C53" s="2">
        <f t="shared" si="0"/>
        <v>0</v>
      </c>
      <c r="D53" s="2"/>
      <c r="E53" s="2"/>
      <c r="F53" s="2"/>
      <c r="G53" s="2"/>
      <c r="H53" s="2"/>
      <c r="I53" s="2"/>
      <c r="J53" s="2"/>
      <c r="K53" s="2"/>
      <c r="L53" s="2"/>
      <c r="N53" s="2">
        <v>42</v>
      </c>
      <c r="O53" s="2">
        <f t="shared" si="1"/>
        <v>0</v>
      </c>
      <c r="P53" s="2"/>
      <c r="Q53" s="2"/>
      <c r="R53" s="2"/>
      <c r="S53" s="2"/>
      <c r="T53" s="2"/>
      <c r="U53" s="2"/>
      <c r="V53" s="2"/>
      <c r="W53" s="2"/>
      <c r="X53" s="2"/>
      <c r="Z53" s="2">
        <v>42</v>
      </c>
      <c r="AA53" s="2">
        <f t="shared" si="2"/>
        <v>0</v>
      </c>
      <c r="AB53" s="2"/>
      <c r="AC53" s="2"/>
      <c r="AD53" s="2"/>
      <c r="AE53" s="2"/>
      <c r="AF53" s="2"/>
      <c r="AG53" s="2"/>
      <c r="AH53" s="2"/>
      <c r="AI53" s="2"/>
      <c r="AJ53" s="2"/>
      <c r="AL53" s="2">
        <v>42</v>
      </c>
      <c r="AM53" s="2">
        <f t="shared" si="3"/>
        <v>0</v>
      </c>
      <c r="AN53" s="2"/>
      <c r="AO53" s="2"/>
      <c r="AP53" s="2"/>
      <c r="AQ53" s="2"/>
      <c r="AR53" s="2"/>
      <c r="AS53" s="2"/>
      <c r="AT53" s="2"/>
      <c r="AU53" s="2"/>
      <c r="AV53" s="2"/>
      <c r="AX53" s="2">
        <v>42</v>
      </c>
      <c r="AY53" s="2">
        <f t="shared" si="4"/>
        <v>0</v>
      </c>
      <c r="AZ53" s="2"/>
      <c r="BA53" s="2"/>
      <c r="BB53" s="2"/>
      <c r="BC53" s="2"/>
      <c r="BD53" s="2"/>
      <c r="BE53" s="2"/>
      <c r="BF53" s="2"/>
      <c r="BG53" s="2"/>
      <c r="BH53" s="2"/>
    </row>
    <row r="54" spans="2:60" x14ac:dyDescent="0.3">
      <c r="B54" s="2">
        <v>43</v>
      </c>
      <c r="C54" s="2">
        <f t="shared" si="0"/>
        <v>0</v>
      </c>
      <c r="D54" s="2"/>
      <c r="E54" s="2"/>
      <c r="F54" s="2"/>
      <c r="G54" s="2"/>
      <c r="H54" s="2"/>
      <c r="I54" s="2"/>
      <c r="J54" s="2"/>
      <c r="K54" s="2"/>
      <c r="L54" s="2"/>
      <c r="N54" s="2">
        <v>43</v>
      </c>
      <c r="O54" s="2">
        <f t="shared" si="1"/>
        <v>0</v>
      </c>
      <c r="P54" s="2"/>
      <c r="Q54" s="2"/>
      <c r="R54" s="2"/>
      <c r="S54" s="2"/>
      <c r="T54" s="2"/>
      <c r="U54" s="2"/>
      <c r="V54" s="2"/>
      <c r="W54" s="2"/>
      <c r="X54" s="2"/>
      <c r="Z54" s="2">
        <v>43</v>
      </c>
      <c r="AA54" s="2">
        <f t="shared" si="2"/>
        <v>0</v>
      </c>
      <c r="AB54" s="2"/>
      <c r="AC54" s="2"/>
      <c r="AD54" s="2"/>
      <c r="AE54" s="2"/>
      <c r="AF54" s="2"/>
      <c r="AG54" s="2"/>
      <c r="AH54" s="2"/>
      <c r="AI54" s="2"/>
      <c r="AJ54" s="2"/>
      <c r="AL54" s="2">
        <v>43</v>
      </c>
      <c r="AM54" s="2">
        <f t="shared" si="3"/>
        <v>0</v>
      </c>
      <c r="AN54" s="2"/>
      <c r="AO54" s="2"/>
      <c r="AP54" s="2"/>
      <c r="AQ54" s="2"/>
      <c r="AR54" s="2"/>
      <c r="AS54" s="2"/>
      <c r="AT54" s="2"/>
      <c r="AU54" s="2"/>
      <c r="AV54" s="2"/>
      <c r="AX54" s="2">
        <v>43</v>
      </c>
      <c r="AY54" s="2">
        <f t="shared" si="4"/>
        <v>0</v>
      </c>
      <c r="AZ54" s="2"/>
      <c r="BA54" s="2"/>
      <c r="BB54" s="2"/>
      <c r="BC54" s="2"/>
      <c r="BD54" s="2"/>
      <c r="BE54" s="2"/>
      <c r="BF54" s="2"/>
      <c r="BG54" s="2"/>
      <c r="BH54" s="2"/>
    </row>
    <row r="55" spans="2:60" x14ac:dyDescent="0.3">
      <c r="B55" s="2">
        <v>44</v>
      </c>
      <c r="C55" s="2">
        <f t="shared" si="0"/>
        <v>0</v>
      </c>
      <c r="D55" s="2"/>
      <c r="E55" s="2"/>
      <c r="F55" s="2"/>
      <c r="G55" s="2"/>
      <c r="H55" s="2"/>
      <c r="I55" s="2"/>
      <c r="J55" s="2"/>
      <c r="K55" s="2"/>
      <c r="L55" s="2"/>
      <c r="N55" s="2">
        <v>44</v>
      </c>
      <c r="O55" s="2">
        <f t="shared" si="1"/>
        <v>0</v>
      </c>
      <c r="P55" s="2"/>
      <c r="Q55" s="2"/>
      <c r="R55" s="2"/>
      <c r="S55" s="2"/>
      <c r="T55" s="2"/>
      <c r="U55" s="2"/>
      <c r="V55" s="2"/>
      <c r="W55" s="2"/>
      <c r="X55" s="2"/>
      <c r="Z55" s="2">
        <v>44</v>
      </c>
      <c r="AA55" s="2">
        <f t="shared" si="2"/>
        <v>0</v>
      </c>
      <c r="AB55" s="2"/>
      <c r="AC55" s="2"/>
      <c r="AD55" s="2"/>
      <c r="AE55" s="2"/>
      <c r="AF55" s="2"/>
      <c r="AG55" s="2"/>
      <c r="AH55" s="2"/>
      <c r="AI55" s="2"/>
      <c r="AJ55" s="2"/>
      <c r="AL55" s="2">
        <v>44</v>
      </c>
      <c r="AM55" s="2">
        <f t="shared" si="3"/>
        <v>0</v>
      </c>
      <c r="AN55" s="2"/>
      <c r="AO55" s="2"/>
      <c r="AP55" s="2"/>
      <c r="AQ55" s="2"/>
      <c r="AR55" s="2"/>
      <c r="AS55" s="2"/>
      <c r="AT55" s="2"/>
      <c r="AU55" s="2"/>
      <c r="AV55" s="2"/>
      <c r="AX55" s="2">
        <v>44</v>
      </c>
      <c r="AY55" s="2">
        <f t="shared" si="4"/>
        <v>0</v>
      </c>
      <c r="AZ55" s="2"/>
      <c r="BA55" s="2"/>
      <c r="BB55" s="2"/>
      <c r="BC55" s="2"/>
      <c r="BD55" s="2"/>
      <c r="BE55" s="2"/>
      <c r="BF55" s="2"/>
      <c r="BG55" s="2"/>
      <c r="BH55" s="2"/>
    </row>
    <row r="56" spans="2:60" x14ac:dyDescent="0.3">
      <c r="B56" s="2">
        <v>45</v>
      </c>
      <c r="C56" s="2">
        <f t="shared" si="0"/>
        <v>0</v>
      </c>
      <c r="D56" s="2"/>
      <c r="E56" s="2"/>
      <c r="F56" s="2"/>
      <c r="G56" s="2"/>
      <c r="H56" s="2"/>
      <c r="I56" s="2"/>
      <c r="J56" s="2"/>
      <c r="K56" s="2"/>
      <c r="L56" s="2"/>
      <c r="N56" s="2">
        <v>45</v>
      </c>
      <c r="O56" s="2">
        <f t="shared" si="1"/>
        <v>0</v>
      </c>
      <c r="P56" s="2"/>
      <c r="Q56" s="2"/>
      <c r="R56" s="2"/>
      <c r="S56" s="2"/>
      <c r="T56" s="2"/>
      <c r="U56" s="2"/>
      <c r="V56" s="2"/>
      <c r="W56" s="2"/>
      <c r="X56" s="2"/>
      <c r="Z56" s="2">
        <v>45</v>
      </c>
      <c r="AA56" s="2">
        <f t="shared" si="2"/>
        <v>0</v>
      </c>
      <c r="AB56" s="2"/>
      <c r="AC56" s="2"/>
      <c r="AD56" s="2"/>
      <c r="AE56" s="2"/>
      <c r="AF56" s="2"/>
      <c r="AG56" s="2"/>
      <c r="AH56" s="2"/>
      <c r="AI56" s="2"/>
      <c r="AJ56" s="2"/>
      <c r="AL56" s="2">
        <v>45</v>
      </c>
      <c r="AM56" s="2">
        <f t="shared" si="3"/>
        <v>0</v>
      </c>
      <c r="AN56" s="2"/>
      <c r="AO56" s="2"/>
      <c r="AP56" s="2"/>
      <c r="AQ56" s="2"/>
      <c r="AR56" s="2"/>
      <c r="AS56" s="2"/>
      <c r="AT56" s="2"/>
      <c r="AU56" s="2"/>
      <c r="AV56" s="2"/>
      <c r="AX56" s="2">
        <v>45</v>
      </c>
      <c r="AY56" s="2">
        <f t="shared" si="4"/>
        <v>0</v>
      </c>
      <c r="AZ56" s="2"/>
      <c r="BA56" s="2"/>
      <c r="BB56" s="2"/>
      <c r="BC56" s="2"/>
      <c r="BD56" s="2"/>
      <c r="BE56" s="2"/>
      <c r="BF56" s="2"/>
      <c r="BG56" s="2"/>
      <c r="BH56" s="2"/>
    </row>
    <row r="57" spans="2:60" x14ac:dyDescent="0.3">
      <c r="B57" s="2">
        <v>46</v>
      </c>
      <c r="C57" s="2">
        <f t="shared" si="0"/>
        <v>0</v>
      </c>
      <c r="D57" s="2"/>
      <c r="E57" s="2"/>
      <c r="F57" s="2"/>
      <c r="G57" s="2"/>
      <c r="H57" s="2"/>
      <c r="I57" s="2"/>
      <c r="J57" s="2"/>
      <c r="K57" s="2"/>
      <c r="L57" s="2"/>
      <c r="N57" s="2">
        <v>46</v>
      </c>
      <c r="O57" s="2">
        <f t="shared" si="1"/>
        <v>0</v>
      </c>
      <c r="P57" s="2"/>
      <c r="Q57" s="2"/>
      <c r="R57" s="2"/>
      <c r="S57" s="2"/>
      <c r="T57" s="2"/>
      <c r="U57" s="2"/>
      <c r="V57" s="2"/>
      <c r="W57" s="2"/>
      <c r="X57" s="2"/>
      <c r="Z57" s="2">
        <v>46</v>
      </c>
      <c r="AA57" s="2">
        <f t="shared" si="2"/>
        <v>0</v>
      </c>
      <c r="AB57" s="2"/>
      <c r="AC57" s="2"/>
      <c r="AD57" s="2"/>
      <c r="AE57" s="2"/>
      <c r="AF57" s="2"/>
      <c r="AG57" s="2"/>
      <c r="AH57" s="2"/>
      <c r="AI57" s="2"/>
      <c r="AJ57" s="2"/>
      <c r="AL57" s="2">
        <v>46</v>
      </c>
      <c r="AM57" s="2">
        <f t="shared" si="3"/>
        <v>0</v>
      </c>
      <c r="AN57" s="2"/>
      <c r="AO57" s="2"/>
      <c r="AP57" s="2"/>
      <c r="AQ57" s="2"/>
      <c r="AR57" s="2"/>
      <c r="AS57" s="2"/>
      <c r="AT57" s="2"/>
      <c r="AU57" s="2"/>
      <c r="AV57" s="2"/>
      <c r="AX57" s="2">
        <v>46</v>
      </c>
      <c r="AY57" s="2">
        <f t="shared" si="4"/>
        <v>0</v>
      </c>
      <c r="AZ57" s="2"/>
      <c r="BA57" s="2"/>
      <c r="BB57" s="2"/>
      <c r="BC57" s="2"/>
      <c r="BD57" s="2"/>
      <c r="BE57" s="2"/>
      <c r="BF57" s="2"/>
      <c r="BG57" s="2"/>
      <c r="BH57" s="2"/>
    </row>
    <row r="58" spans="2:60" x14ac:dyDescent="0.3">
      <c r="B58" s="2">
        <v>47</v>
      </c>
      <c r="C58" s="2">
        <f t="shared" si="0"/>
        <v>0</v>
      </c>
      <c r="D58" s="2"/>
      <c r="E58" s="2"/>
      <c r="F58" s="2"/>
      <c r="G58" s="2"/>
      <c r="H58" s="2"/>
      <c r="I58" s="2"/>
      <c r="J58" s="2"/>
      <c r="K58" s="2"/>
      <c r="L58" s="2"/>
      <c r="N58" s="2">
        <v>47</v>
      </c>
      <c r="O58" s="2">
        <f t="shared" si="1"/>
        <v>0</v>
      </c>
      <c r="P58" s="2"/>
      <c r="Q58" s="2"/>
      <c r="R58" s="2"/>
      <c r="S58" s="2"/>
      <c r="T58" s="2"/>
      <c r="U58" s="2"/>
      <c r="V58" s="2"/>
      <c r="W58" s="2"/>
      <c r="X58" s="2"/>
      <c r="Z58" s="2">
        <v>47</v>
      </c>
      <c r="AA58" s="2">
        <f t="shared" si="2"/>
        <v>0</v>
      </c>
      <c r="AB58" s="2"/>
      <c r="AC58" s="2"/>
      <c r="AD58" s="2"/>
      <c r="AE58" s="2"/>
      <c r="AF58" s="2"/>
      <c r="AG58" s="2"/>
      <c r="AH58" s="2"/>
      <c r="AI58" s="2"/>
      <c r="AJ58" s="2"/>
      <c r="AL58" s="2">
        <v>47</v>
      </c>
      <c r="AM58" s="2">
        <f t="shared" si="3"/>
        <v>0</v>
      </c>
      <c r="AN58" s="2"/>
      <c r="AO58" s="2"/>
      <c r="AP58" s="2"/>
      <c r="AQ58" s="2"/>
      <c r="AR58" s="2"/>
      <c r="AS58" s="2"/>
      <c r="AT58" s="2"/>
      <c r="AU58" s="2"/>
      <c r="AV58" s="2"/>
      <c r="AX58" s="2">
        <v>47</v>
      </c>
      <c r="AY58" s="2">
        <f t="shared" si="4"/>
        <v>0</v>
      </c>
      <c r="AZ58" s="2"/>
      <c r="BA58" s="2"/>
      <c r="BB58" s="2"/>
      <c r="BC58" s="2"/>
      <c r="BD58" s="2"/>
      <c r="BE58" s="2"/>
      <c r="BF58" s="2"/>
      <c r="BG58" s="2"/>
      <c r="BH58" s="2"/>
    </row>
    <row r="59" spans="2:60" x14ac:dyDescent="0.3">
      <c r="B59" s="2">
        <v>48</v>
      </c>
      <c r="C59" s="2">
        <f t="shared" si="0"/>
        <v>0</v>
      </c>
      <c r="D59" s="2"/>
      <c r="E59" s="2"/>
      <c r="F59" s="2"/>
      <c r="G59" s="2"/>
      <c r="H59" s="2"/>
      <c r="I59" s="2"/>
      <c r="J59" s="2"/>
      <c r="K59" s="2"/>
      <c r="L59" s="2"/>
      <c r="N59" s="2">
        <v>48</v>
      </c>
      <c r="O59" s="2">
        <f t="shared" si="1"/>
        <v>0</v>
      </c>
      <c r="P59" s="2"/>
      <c r="Q59" s="2"/>
      <c r="R59" s="2"/>
      <c r="S59" s="2"/>
      <c r="T59" s="2"/>
      <c r="U59" s="2"/>
      <c r="V59" s="2"/>
      <c r="W59" s="2"/>
      <c r="X59" s="2"/>
      <c r="Z59" s="2">
        <v>48</v>
      </c>
      <c r="AA59" s="2">
        <f t="shared" si="2"/>
        <v>0</v>
      </c>
      <c r="AB59" s="2"/>
      <c r="AC59" s="2"/>
      <c r="AD59" s="2"/>
      <c r="AE59" s="2"/>
      <c r="AF59" s="2"/>
      <c r="AG59" s="2"/>
      <c r="AH59" s="2"/>
      <c r="AI59" s="2"/>
      <c r="AJ59" s="2"/>
      <c r="AL59" s="2">
        <v>48</v>
      </c>
      <c r="AM59" s="2">
        <f t="shared" si="3"/>
        <v>0</v>
      </c>
      <c r="AN59" s="2"/>
      <c r="AO59" s="2"/>
      <c r="AP59" s="2"/>
      <c r="AQ59" s="2"/>
      <c r="AR59" s="2"/>
      <c r="AS59" s="2"/>
      <c r="AT59" s="2"/>
      <c r="AU59" s="2"/>
      <c r="AV59" s="2"/>
      <c r="AX59" s="2">
        <v>48</v>
      </c>
      <c r="AY59" s="2">
        <f t="shared" si="4"/>
        <v>0</v>
      </c>
      <c r="AZ59" s="2"/>
      <c r="BA59" s="2"/>
      <c r="BB59" s="2"/>
      <c r="BC59" s="2"/>
      <c r="BD59" s="2"/>
      <c r="BE59" s="2"/>
      <c r="BF59" s="2"/>
      <c r="BG59" s="2"/>
      <c r="BH59" s="2"/>
    </row>
    <row r="60" spans="2:60" x14ac:dyDescent="0.3">
      <c r="B60" s="2">
        <v>49</v>
      </c>
      <c r="C60" s="2">
        <f t="shared" si="0"/>
        <v>0</v>
      </c>
      <c r="D60" s="2"/>
      <c r="E60" s="2"/>
      <c r="F60" s="2"/>
      <c r="G60" s="2"/>
      <c r="H60" s="2"/>
      <c r="I60" s="2"/>
      <c r="J60" s="2"/>
      <c r="K60" s="2"/>
      <c r="L60" s="2"/>
      <c r="N60" s="2">
        <v>49</v>
      </c>
      <c r="O60" s="2">
        <f t="shared" si="1"/>
        <v>0</v>
      </c>
      <c r="P60" s="2"/>
      <c r="Q60" s="2"/>
      <c r="R60" s="2"/>
      <c r="S60" s="2"/>
      <c r="T60" s="2"/>
      <c r="U60" s="2"/>
      <c r="V60" s="2"/>
      <c r="W60" s="2"/>
      <c r="X60" s="2"/>
      <c r="Z60" s="2">
        <v>49</v>
      </c>
      <c r="AA60" s="2">
        <f t="shared" si="2"/>
        <v>0</v>
      </c>
      <c r="AB60" s="2"/>
      <c r="AC60" s="2"/>
      <c r="AD60" s="2"/>
      <c r="AE60" s="2"/>
      <c r="AF60" s="2"/>
      <c r="AG60" s="2"/>
      <c r="AH60" s="2"/>
      <c r="AI60" s="2"/>
      <c r="AJ60" s="2"/>
      <c r="AL60" s="2">
        <v>49</v>
      </c>
      <c r="AM60" s="2">
        <f t="shared" si="3"/>
        <v>0</v>
      </c>
      <c r="AN60" s="2"/>
      <c r="AO60" s="2"/>
      <c r="AP60" s="2"/>
      <c r="AQ60" s="2"/>
      <c r="AR60" s="2"/>
      <c r="AS60" s="2"/>
      <c r="AT60" s="2"/>
      <c r="AU60" s="2"/>
      <c r="AV60" s="2"/>
      <c r="AX60" s="2">
        <v>49</v>
      </c>
      <c r="AY60" s="2">
        <f t="shared" si="4"/>
        <v>0</v>
      </c>
      <c r="AZ60" s="2"/>
      <c r="BA60" s="2"/>
      <c r="BB60" s="2"/>
      <c r="BC60" s="2"/>
      <c r="BD60" s="2"/>
      <c r="BE60" s="2"/>
      <c r="BF60" s="2"/>
      <c r="BG60" s="2"/>
      <c r="BH60" s="2"/>
    </row>
    <row r="61" spans="2:60" x14ac:dyDescent="0.3">
      <c r="B61" s="2">
        <v>50</v>
      </c>
      <c r="C61" s="2">
        <f t="shared" si="0"/>
        <v>0</v>
      </c>
      <c r="D61" s="2"/>
      <c r="E61" s="2"/>
      <c r="F61" s="2"/>
      <c r="G61" s="2"/>
      <c r="H61" s="2"/>
      <c r="I61" s="2"/>
      <c r="J61" s="2"/>
      <c r="K61" s="2"/>
      <c r="L61" s="2"/>
      <c r="N61" s="2">
        <v>50</v>
      </c>
      <c r="O61" s="2">
        <f t="shared" si="1"/>
        <v>0</v>
      </c>
      <c r="P61" s="2"/>
      <c r="Q61" s="2"/>
      <c r="R61" s="2"/>
      <c r="S61" s="2"/>
      <c r="T61" s="2"/>
      <c r="U61" s="2"/>
      <c r="V61" s="2"/>
      <c r="W61" s="2"/>
      <c r="X61" s="2"/>
      <c r="Z61" s="2">
        <v>50</v>
      </c>
      <c r="AA61" s="2">
        <f t="shared" si="2"/>
        <v>0</v>
      </c>
      <c r="AB61" s="2"/>
      <c r="AC61" s="2"/>
      <c r="AD61" s="2"/>
      <c r="AE61" s="2"/>
      <c r="AF61" s="2"/>
      <c r="AG61" s="2"/>
      <c r="AH61" s="2"/>
      <c r="AI61" s="2"/>
      <c r="AJ61" s="2"/>
      <c r="AL61" s="2">
        <v>50</v>
      </c>
      <c r="AM61" s="2">
        <f t="shared" si="3"/>
        <v>0</v>
      </c>
      <c r="AN61" s="2"/>
      <c r="AO61" s="2"/>
      <c r="AP61" s="2"/>
      <c r="AQ61" s="2"/>
      <c r="AR61" s="2"/>
      <c r="AS61" s="2"/>
      <c r="AT61" s="2"/>
      <c r="AU61" s="2"/>
      <c r="AV61" s="2"/>
      <c r="AX61" s="2">
        <v>50</v>
      </c>
      <c r="AY61" s="2">
        <f t="shared" si="4"/>
        <v>0</v>
      </c>
      <c r="AZ61" s="2"/>
      <c r="BA61" s="2"/>
      <c r="BB61" s="2"/>
      <c r="BC61" s="2"/>
      <c r="BD61" s="2"/>
      <c r="BE61" s="2"/>
      <c r="BF61" s="2"/>
      <c r="BG61" s="2"/>
      <c r="BH61" s="2"/>
    </row>
  </sheetData>
  <mergeCells count="5">
    <mergeCell ref="O2:P2"/>
    <mergeCell ref="AA2:AB2"/>
    <mergeCell ref="AM2:AN2"/>
    <mergeCell ref="AY2:AZ2"/>
    <mergeCell ref="C2:D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51CC8-5641-422B-991F-B2A502D62F27}">
  <dimension ref="B6:I13"/>
  <sheetViews>
    <sheetView zoomScale="50" zoomScaleNormal="50" workbookViewId="0">
      <selection activeCell="N56" sqref="N56"/>
    </sheetView>
  </sheetViews>
  <sheetFormatPr defaultRowHeight="14.4" x14ac:dyDescent="0.3"/>
  <cols>
    <col min="2" max="2" width="14.109375" customWidth="1"/>
    <col min="6" max="6" width="14.5546875" customWidth="1"/>
    <col min="7" max="12" width="10.6640625" customWidth="1"/>
    <col min="13" max="13" width="18.5546875" customWidth="1"/>
  </cols>
  <sheetData>
    <row r="6" spans="2:9" ht="15" thickBot="1" x14ac:dyDescent="0.35"/>
    <row r="7" spans="2:9" ht="15.6" x14ac:dyDescent="0.3">
      <c r="B7" s="23" t="s">
        <v>35</v>
      </c>
      <c r="C7" s="24"/>
      <c r="D7" s="24"/>
      <c r="E7" s="24"/>
      <c r="F7" s="24"/>
      <c r="G7" s="24"/>
      <c r="H7" s="24"/>
      <c r="I7" s="25"/>
    </row>
    <row r="8" spans="2:9" x14ac:dyDescent="0.3">
      <c r="B8" s="26" t="s">
        <v>36</v>
      </c>
      <c r="C8" s="27"/>
      <c r="D8" s="27"/>
      <c r="E8" s="27"/>
      <c r="F8" s="27"/>
      <c r="G8" s="27"/>
      <c r="H8" s="27"/>
      <c r="I8" s="28"/>
    </row>
    <row r="9" spans="2:9" x14ac:dyDescent="0.3">
      <c r="B9" s="26" t="s">
        <v>37</v>
      </c>
      <c r="C9" s="27"/>
      <c r="D9" s="27"/>
      <c r="E9" s="27"/>
      <c r="F9" s="27"/>
      <c r="G9" s="27"/>
      <c r="H9" s="27"/>
      <c r="I9" s="28"/>
    </row>
    <row r="10" spans="2:9" x14ac:dyDescent="0.3">
      <c r="B10" s="26"/>
      <c r="C10" s="27"/>
      <c r="D10" s="27"/>
      <c r="E10" s="27"/>
      <c r="F10" s="27"/>
      <c r="G10" s="27"/>
      <c r="H10" s="27"/>
      <c r="I10" s="28"/>
    </row>
    <row r="11" spans="2:9" x14ac:dyDescent="0.3">
      <c r="B11" s="26" t="s">
        <v>38</v>
      </c>
      <c r="C11" s="27"/>
      <c r="D11" s="27"/>
      <c r="E11" s="27"/>
      <c r="F11" s="27"/>
      <c r="G11" s="27"/>
      <c r="H11" s="27"/>
      <c r="I11" s="28"/>
    </row>
    <row r="12" spans="2:9" x14ac:dyDescent="0.3">
      <c r="B12" s="26" t="s">
        <v>39</v>
      </c>
      <c r="C12" s="27"/>
      <c r="D12" s="27"/>
      <c r="E12" s="27"/>
      <c r="F12" s="27"/>
      <c r="G12" s="27"/>
      <c r="H12" s="27"/>
      <c r="I12" s="28"/>
    </row>
    <row r="13" spans="2:9" ht="15" thickBot="1" x14ac:dyDescent="0.35">
      <c r="B13" s="29"/>
      <c r="C13" s="30"/>
      <c r="D13" s="30"/>
      <c r="E13" s="30"/>
      <c r="F13" s="30"/>
      <c r="G13" s="30"/>
      <c r="H13" s="30"/>
      <c r="I13" s="3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607"/>
  <sheetViews>
    <sheetView topLeftCell="A10" workbookViewId="0">
      <selection activeCell="V8" sqref="V8"/>
    </sheetView>
  </sheetViews>
  <sheetFormatPr defaultRowHeight="14.4" x14ac:dyDescent="0.3"/>
  <cols>
    <col min="2" max="2" width="10.33203125" customWidth="1"/>
    <col min="258" max="258" width="10.33203125" customWidth="1"/>
    <col min="514" max="514" width="10.33203125" customWidth="1"/>
    <col min="770" max="770" width="10.33203125" customWidth="1"/>
    <col min="1026" max="1026" width="10.33203125" customWidth="1"/>
    <col min="1282" max="1282" width="10.33203125" customWidth="1"/>
    <col min="1538" max="1538" width="10.33203125" customWidth="1"/>
    <col min="1794" max="1794" width="10.33203125" customWidth="1"/>
    <col min="2050" max="2050" width="10.33203125" customWidth="1"/>
    <col min="2306" max="2306" width="10.33203125" customWidth="1"/>
    <col min="2562" max="2562" width="10.33203125" customWidth="1"/>
    <col min="2818" max="2818" width="10.33203125" customWidth="1"/>
    <col min="3074" max="3074" width="10.33203125" customWidth="1"/>
    <col min="3330" max="3330" width="10.33203125" customWidth="1"/>
    <col min="3586" max="3586" width="10.33203125" customWidth="1"/>
    <col min="3842" max="3842" width="10.33203125" customWidth="1"/>
    <col min="4098" max="4098" width="10.33203125" customWidth="1"/>
    <col min="4354" max="4354" width="10.33203125" customWidth="1"/>
    <col min="4610" max="4610" width="10.33203125" customWidth="1"/>
    <col min="4866" max="4866" width="10.33203125" customWidth="1"/>
    <col min="5122" max="5122" width="10.33203125" customWidth="1"/>
    <col min="5378" max="5378" width="10.33203125" customWidth="1"/>
    <col min="5634" max="5634" width="10.33203125" customWidth="1"/>
    <col min="5890" max="5890" width="10.33203125" customWidth="1"/>
    <col min="6146" max="6146" width="10.33203125" customWidth="1"/>
    <col min="6402" max="6402" width="10.33203125" customWidth="1"/>
    <col min="6658" max="6658" width="10.33203125" customWidth="1"/>
    <col min="6914" max="6914" width="10.33203125" customWidth="1"/>
    <col min="7170" max="7170" width="10.33203125" customWidth="1"/>
    <col min="7426" max="7426" width="10.33203125" customWidth="1"/>
    <col min="7682" max="7682" width="10.33203125" customWidth="1"/>
    <col min="7938" max="7938" width="10.33203125" customWidth="1"/>
    <col min="8194" max="8194" width="10.33203125" customWidth="1"/>
    <col min="8450" max="8450" width="10.33203125" customWidth="1"/>
    <col min="8706" max="8706" width="10.33203125" customWidth="1"/>
    <col min="8962" max="8962" width="10.33203125" customWidth="1"/>
    <col min="9218" max="9218" width="10.33203125" customWidth="1"/>
    <col min="9474" max="9474" width="10.33203125" customWidth="1"/>
    <col min="9730" max="9730" width="10.33203125" customWidth="1"/>
    <col min="9986" max="9986" width="10.33203125" customWidth="1"/>
    <col min="10242" max="10242" width="10.33203125" customWidth="1"/>
    <col min="10498" max="10498" width="10.33203125" customWidth="1"/>
    <col min="10754" max="10754" width="10.33203125" customWidth="1"/>
    <col min="11010" max="11010" width="10.33203125" customWidth="1"/>
    <col min="11266" max="11266" width="10.33203125" customWidth="1"/>
    <col min="11522" max="11522" width="10.33203125" customWidth="1"/>
    <col min="11778" max="11778" width="10.33203125" customWidth="1"/>
    <col min="12034" max="12034" width="10.33203125" customWidth="1"/>
    <col min="12290" max="12290" width="10.33203125" customWidth="1"/>
    <col min="12546" max="12546" width="10.33203125" customWidth="1"/>
    <col min="12802" max="12802" width="10.33203125" customWidth="1"/>
    <col min="13058" max="13058" width="10.33203125" customWidth="1"/>
    <col min="13314" max="13314" width="10.33203125" customWidth="1"/>
    <col min="13570" max="13570" width="10.33203125" customWidth="1"/>
    <col min="13826" max="13826" width="10.33203125" customWidth="1"/>
    <col min="14082" max="14082" width="10.33203125" customWidth="1"/>
    <col min="14338" max="14338" width="10.33203125" customWidth="1"/>
    <col min="14594" max="14594" width="10.33203125" customWidth="1"/>
    <col min="14850" max="14850" width="10.33203125" customWidth="1"/>
    <col min="15106" max="15106" width="10.33203125" customWidth="1"/>
    <col min="15362" max="15362" width="10.33203125" customWidth="1"/>
    <col min="15618" max="15618" width="10.33203125" customWidth="1"/>
    <col min="15874" max="15874" width="10.33203125" customWidth="1"/>
    <col min="16130" max="16130" width="10.33203125" customWidth="1"/>
  </cols>
  <sheetData>
    <row r="2" spans="2:6" x14ac:dyDescent="0.3">
      <c r="B2" t="s">
        <v>22</v>
      </c>
      <c r="C2" t="s">
        <v>21</v>
      </c>
    </row>
    <row r="5" spans="2:6" x14ac:dyDescent="0.3">
      <c r="B5" s="13" t="s">
        <v>16</v>
      </c>
      <c r="C5" s="34" t="s">
        <v>17</v>
      </c>
      <c r="D5" s="35"/>
      <c r="E5" s="35"/>
      <c r="F5" s="36"/>
    </row>
    <row r="6" spans="2:6" x14ac:dyDescent="0.3">
      <c r="B6" s="14" t="s">
        <v>18</v>
      </c>
      <c r="C6" s="37">
        <v>0.95</v>
      </c>
      <c r="D6" s="38"/>
      <c r="E6" s="39">
        <v>0.99</v>
      </c>
      <c r="F6" s="38"/>
    </row>
    <row r="7" spans="2:6" x14ac:dyDescent="0.3">
      <c r="B7" s="12">
        <v>0</v>
      </c>
      <c r="C7" s="15">
        <v>0</v>
      </c>
      <c r="D7" s="16">
        <v>3.2850000000000001</v>
      </c>
      <c r="E7" s="15">
        <v>0</v>
      </c>
      <c r="F7" s="16">
        <v>4.7709999999999999</v>
      </c>
    </row>
    <row r="8" spans="2:6" x14ac:dyDescent="0.3">
      <c r="B8" s="12"/>
      <c r="C8" s="17"/>
      <c r="D8" s="18"/>
      <c r="E8" s="17"/>
      <c r="F8" s="18"/>
    </row>
    <row r="9" spans="2:6" x14ac:dyDescent="0.3">
      <c r="B9" s="12">
        <v>1</v>
      </c>
      <c r="C9" s="17">
        <v>5.0999999999999997E-2</v>
      </c>
      <c r="D9" s="18">
        <v>5.3230000000000004</v>
      </c>
      <c r="E9" s="17">
        <v>0.01</v>
      </c>
      <c r="F9" s="18">
        <v>6.9139999999999997</v>
      </c>
    </row>
    <row r="10" spans="2:6" x14ac:dyDescent="0.3">
      <c r="B10" s="12"/>
      <c r="C10" s="17"/>
      <c r="D10" s="18"/>
      <c r="E10" s="17"/>
      <c r="F10" s="18"/>
    </row>
    <row r="11" spans="2:6" x14ac:dyDescent="0.3">
      <c r="B11" s="12">
        <v>2</v>
      </c>
      <c r="C11" s="17">
        <v>0.35499999999999998</v>
      </c>
      <c r="D11" s="18">
        <v>6.6859999999999999</v>
      </c>
      <c r="E11" s="17">
        <v>0.14899999999999999</v>
      </c>
      <c r="F11" s="18">
        <v>8.7270000000000003</v>
      </c>
    </row>
    <row r="12" spans="2:6" x14ac:dyDescent="0.3">
      <c r="B12" s="12"/>
      <c r="C12" s="17"/>
      <c r="D12" s="18"/>
      <c r="E12" s="17"/>
      <c r="F12" s="18"/>
    </row>
    <row r="13" spans="2:6" x14ac:dyDescent="0.3">
      <c r="B13" s="12">
        <v>3</v>
      </c>
      <c r="C13" s="17">
        <v>0.81799999999999995</v>
      </c>
      <c r="D13" s="18">
        <v>8.1020000000000003</v>
      </c>
      <c r="E13" s="17">
        <v>0.436</v>
      </c>
      <c r="F13" s="18">
        <v>10.473000000000001</v>
      </c>
    </row>
    <row r="14" spans="2:6" x14ac:dyDescent="0.3">
      <c r="B14" s="12"/>
      <c r="C14" s="17"/>
      <c r="D14" s="18"/>
      <c r="E14" s="17"/>
      <c r="F14" s="18"/>
    </row>
    <row r="15" spans="2:6" x14ac:dyDescent="0.3">
      <c r="B15" s="12">
        <v>4</v>
      </c>
      <c r="C15" s="17">
        <v>1.3660000000000001</v>
      </c>
      <c r="D15" s="18">
        <v>9.5980000000000008</v>
      </c>
      <c r="E15" s="17">
        <v>0.82299999999999995</v>
      </c>
      <c r="F15" s="18">
        <v>12.347</v>
      </c>
    </row>
    <row r="16" spans="2:6" x14ac:dyDescent="0.3">
      <c r="B16" s="12"/>
      <c r="C16" s="17"/>
      <c r="D16" s="18"/>
      <c r="E16" s="17"/>
      <c r="F16" s="18"/>
    </row>
    <row r="17" spans="2:6" x14ac:dyDescent="0.3">
      <c r="B17" s="12">
        <v>5</v>
      </c>
      <c r="C17" s="17">
        <v>1.97</v>
      </c>
      <c r="D17" s="18">
        <v>11.177</v>
      </c>
      <c r="E17" s="17">
        <v>1.2789999999999999</v>
      </c>
      <c r="F17" s="18">
        <v>13.792999999999999</v>
      </c>
    </row>
    <row r="18" spans="2:6" x14ac:dyDescent="0.3">
      <c r="B18" s="12"/>
      <c r="C18" s="17"/>
      <c r="D18" s="18"/>
      <c r="E18" s="17"/>
      <c r="F18" s="18"/>
    </row>
    <row r="19" spans="2:6" x14ac:dyDescent="0.3">
      <c r="B19" s="12">
        <v>6</v>
      </c>
      <c r="C19" s="17">
        <v>2.613</v>
      </c>
      <c r="D19" s="18">
        <v>12.817</v>
      </c>
      <c r="E19" s="17">
        <v>1.7849999999999999</v>
      </c>
      <c r="F19" s="18">
        <v>15.276999999999999</v>
      </c>
    </row>
    <row r="20" spans="2:6" x14ac:dyDescent="0.3">
      <c r="B20" s="12"/>
      <c r="C20" s="17"/>
      <c r="D20" s="18"/>
      <c r="E20" s="17"/>
      <c r="F20" s="18"/>
    </row>
    <row r="21" spans="2:6" x14ac:dyDescent="0.3">
      <c r="B21" s="12">
        <v>7</v>
      </c>
      <c r="C21" s="17">
        <v>3.2850000000000001</v>
      </c>
      <c r="D21" s="18">
        <v>13.765000000000001</v>
      </c>
      <c r="E21" s="17">
        <v>2.33</v>
      </c>
      <c r="F21" s="18">
        <v>16.800999999999998</v>
      </c>
    </row>
    <row r="22" spans="2:6" x14ac:dyDescent="0.3">
      <c r="B22" s="12"/>
      <c r="C22" s="17"/>
      <c r="D22" s="18"/>
      <c r="E22" s="17"/>
      <c r="F22" s="18"/>
    </row>
    <row r="23" spans="2:6" x14ac:dyDescent="0.3">
      <c r="B23" s="12">
        <v>8</v>
      </c>
      <c r="C23" s="17">
        <v>3.2850000000000001</v>
      </c>
      <c r="D23" s="18">
        <v>14.920999999999999</v>
      </c>
      <c r="E23" s="17">
        <v>2.9060000000000001</v>
      </c>
      <c r="F23" s="18">
        <v>18.361999999999998</v>
      </c>
    </row>
    <row r="24" spans="2:6" x14ac:dyDescent="0.3">
      <c r="B24" s="12"/>
      <c r="C24" s="17"/>
      <c r="D24" s="18"/>
      <c r="E24" s="17"/>
      <c r="F24" s="18"/>
    </row>
    <row r="25" spans="2:6" x14ac:dyDescent="0.3">
      <c r="B25" s="12">
        <v>9</v>
      </c>
      <c r="C25" s="17">
        <v>4.46</v>
      </c>
      <c r="D25" s="18">
        <v>16.768000000000001</v>
      </c>
      <c r="E25" s="17">
        <v>3.5070000000000001</v>
      </c>
      <c r="F25" s="18">
        <v>19.462</v>
      </c>
    </row>
    <row r="26" spans="2:6" x14ac:dyDescent="0.3">
      <c r="B26" s="12"/>
      <c r="C26" s="17"/>
      <c r="D26" s="18"/>
      <c r="E26" s="17"/>
      <c r="F26" s="18"/>
    </row>
    <row r="27" spans="2:6" x14ac:dyDescent="0.3">
      <c r="B27" s="12">
        <v>10</v>
      </c>
      <c r="C27" s="17">
        <v>5.3230000000000004</v>
      </c>
      <c r="D27" s="18">
        <v>17.632999999999999</v>
      </c>
      <c r="E27" s="17">
        <v>4.13</v>
      </c>
      <c r="F27" s="18">
        <v>20.675999999999998</v>
      </c>
    </row>
    <row r="28" spans="2:6" x14ac:dyDescent="0.3">
      <c r="B28" s="12"/>
      <c r="C28" s="17"/>
      <c r="D28" s="18"/>
      <c r="E28" s="17"/>
      <c r="F28" s="18"/>
    </row>
    <row r="29" spans="2:6" x14ac:dyDescent="0.3">
      <c r="B29" s="12">
        <v>11</v>
      </c>
      <c r="C29" s="17">
        <v>5.3230000000000004</v>
      </c>
      <c r="D29" s="18">
        <v>19.05</v>
      </c>
      <c r="E29" s="17">
        <v>4.7709999999999999</v>
      </c>
      <c r="F29" s="18">
        <v>22.042000000000002</v>
      </c>
    </row>
    <row r="30" spans="2:6" x14ac:dyDescent="0.3">
      <c r="B30" s="12"/>
      <c r="C30" s="17"/>
      <c r="D30" s="18"/>
      <c r="E30" s="17"/>
      <c r="F30" s="18"/>
    </row>
    <row r="31" spans="2:6" x14ac:dyDescent="0.3">
      <c r="B31" s="12">
        <v>12</v>
      </c>
      <c r="C31" s="17">
        <v>6.6859999999999999</v>
      </c>
      <c r="D31" s="18">
        <v>20.335000000000001</v>
      </c>
      <c r="E31" s="17">
        <v>4.7709999999999999</v>
      </c>
      <c r="F31" s="18">
        <v>23.765000000000001</v>
      </c>
    </row>
    <row r="32" spans="2:6" x14ac:dyDescent="0.3">
      <c r="B32" s="12"/>
      <c r="C32" s="17"/>
      <c r="D32" s="18"/>
      <c r="E32" s="17"/>
      <c r="F32" s="18"/>
    </row>
    <row r="33" spans="2:6" x14ac:dyDescent="0.3">
      <c r="B33" s="12">
        <v>13</v>
      </c>
      <c r="C33" s="17">
        <v>6.6859999999999999</v>
      </c>
      <c r="D33" s="18">
        <v>21.364000000000001</v>
      </c>
      <c r="E33" s="17">
        <v>5.8289999999999997</v>
      </c>
      <c r="F33" s="18">
        <v>24.925000000000001</v>
      </c>
    </row>
    <row r="34" spans="2:6" x14ac:dyDescent="0.3">
      <c r="B34" s="12"/>
      <c r="C34" s="17"/>
      <c r="D34" s="18"/>
      <c r="E34" s="17"/>
      <c r="F34" s="18"/>
    </row>
    <row r="35" spans="2:6" x14ac:dyDescent="0.3">
      <c r="B35" s="12">
        <v>14</v>
      </c>
      <c r="C35" s="17">
        <v>8.1020000000000003</v>
      </c>
      <c r="D35" s="18">
        <v>22.945</v>
      </c>
      <c r="E35" s="17">
        <v>6.6680000000000001</v>
      </c>
      <c r="F35" s="18">
        <v>25.992000000000001</v>
      </c>
    </row>
    <row r="36" spans="2:6" x14ac:dyDescent="0.3">
      <c r="B36" s="12"/>
      <c r="C36" s="17"/>
      <c r="D36" s="18"/>
      <c r="E36" s="17"/>
      <c r="F36" s="18"/>
    </row>
    <row r="37" spans="2:6" x14ac:dyDescent="0.3">
      <c r="B37" s="12">
        <v>15</v>
      </c>
      <c r="C37" s="17">
        <v>8.1020000000000003</v>
      </c>
      <c r="D37" s="18">
        <v>23.762</v>
      </c>
      <c r="E37" s="17">
        <v>6.9139999999999997</v>
      </c>
      <c r="F37" s="18">
        <v>27.718</v>
      </c>
    </row>
    <row r="38" spans="2:6" x14ac:dyDescent="0.3">
      <c r="B38" s="12"/>
      <c r="C38" s="17"/>
      <c r="D38" s="18"/>
      <c r="E38" s="17"/>
      <c r="F38" s="18"/>
    </row>
    <row r="39" spans="2:6" x14ac:dyDescent="0.3">
      <c r="B39" s="12">
        <v>16</v>
      </c>
      <c r="C39" s="17">
        <v>9.5980000000000008</v>
      </c>
      <c r="D39" s="18">
        <v>25.4</v>
      </c>
      <c r="E39" s="17">
        <v>7.7560000000000002</v>
      </c>
      <c r="F39" s="18">
        <v>28.852</v>
      </c>
    </row>
    <row r="40" spans="2:6" x14ac:dyDescent="0.3">
      <c r="B40" s="12"/>
      <c r="C40" s="17"/>
      <c r="D40" s="18"/>
      <c r="E40" s="17"/>
      <c r="F40" s="18"/>
    </row>
    <row r="41" spans="2:6" x14ac:dyDescent="0.3">
      <c r="B41" s="12">
        <v>17</v>
      </c>
      <c r="C41" s="17">
        <v>9.5980000000000008</v>
      </c>
      <c r="D41" s="18">
        <v>26.306000000000001</v>
      </c>
      <c r="E41" s="17">
        <v>8.7270000000000003</v>
      </c>
      <c r="F41" s="18">
        <v>29.9</v>
      </c>
    </row>
    <row r="42" spans="2:6" x14ac:dyDescent="0.3">
      <c r="B42" s="12"/>
      <c r="C42" s="17"/>
      <c r="D42" s="18"/>
      <c r="E42" s="17"/>
      <c r="F42" s="18"/>
    </row>
    <row r="43" spans="2:6" x14ac:dyDescent="0.3">
      <c r="B43" s="12">
        <v>18</v>
      </c>
      <c r="C43" s="17">
        <v>11.177</v>
      </c>
      <c r="D43" s="18">
        <v>27.734999999999999</v>
      </c>
      <c r="E43" s="17">
        <v>8.7270000000000003</v>
      </c>
      <c r="F43" s="18">
        <v>31.838999999999999</v>
      </c>
    </row>
    <row r="44" spans="2:6" x14ac:dyDescent="0.3">
      <c r="B44" s="12"/>
      <c r="C44" s="17"/>
      <c r="D44" s="18"/>
      <c r="E44" s="17"/>
      <c r="F44" s="18"/>
    </row>
    <row r="45" spans="2:6" x14ac:dyDescent="0.3">
      <c r="B45" s="12">
        <v>19</v>
      </c>
      <c r="C45" s="17">
        <v>11.177</v>
      </c>
      <c r="D45" s="18">
        <v>28.966000000000001</v>
      </c>
      <c r="E45" s="17">
        <v>10.009</v>
      </c>
      <c r="F45" s="18">
        <v>32.546999999999997</v>
      </c>
    </row>
    <row r="46" spans="2:6" x14ac:dyDescent="0.3">
      <c r="B46" s="12"/>
      <c r="C46" s="17"/>
      <c r="D46" s="18"/>
      <c r="E46" s="17"/>
      <c r="F46" s="18"/>
    </row>
    <row r="47" spans="2:6" x14ac:dyDescent="0.3">
      <c r="B47" s="12">
        <v>20</v>
      </c>
      <c r="C47" s="17">
        <v>12.817</v>
      </c>
      <c r="D47" s="18">
        <v>30.016999999999999</v>
      </c>
      <c r="E47" s="17">
        <v>10.473000000000001</v>
      </c>
      <c r="F47" s="18">
        <v>34.183</v>
      </c>
    </row>
    <row r="48" spans="2:6" x14ac:dyDescent="0.3">
      <c r="B48" s="12"/>
      <c r="C48" s="17"/>
      <c r="D48" s="18"/>
      <c r="E48" s="17"/>
      <c r="F48" s="18"/>
    </row>
    <row r="49" spans="2:6" x14ac:dyDescent="0.3">
      <c r="B49" s="12">
        <v>21</v>
      </c>
      <c r="C49" s="17">
        <v>12.817</v>
      </c>
      <c r="D49" s="18">
        <v>31.675000000000001</v>
      </c>
      <c r="E49" s="17">
        <v>11.242000000000001</v>
      </c>
      <c r="F49" s="18">
        <v>35.204000000000001</v>
      </c>
    </row>
    <row r="50" spans="2:6" x14ac:dyDescent="0.3">
      <c r="B50" s="12"/>
      <c r="C50" s="17"/>
      <c r="D50" s="18"/>
      <c r="E50" s="17"/>
      <c r="F50" s="18"/>
    </row>
    <row r="51" spans="2:6" x14ac:dyDescent="0.3">
      <c r="B51" s="12">
        <v>22</v>
      </c>
      <c r="C51" s="17">
        <v>13.765000000000001</v>
      </c>
      <c r="D51" s="18">
        <v>32.277000000000001</v>
      </c>
      <c r="E51" s="17">
        <v>12.347</v>
      </c>
      <c r="F51" s="18">
        <v>36.543999999999997</v>
      </c>
    </row>
    <row r="52" spans="2:6" x14ac:dyDescent="0.3">
      <c r="B52" s="12"/>
      <c r="C52" s="17"/>
      <c r="D52" s="18"/>
      <c r="E52" s="17"/>
      <c r="F52" s="18"/>
    </row>
    <row r="53" spans="2:6" x14ac:dyDescent="0.3">
      <c r="B53" s="12">
        <v>23</v>
      </c>
      <c r="C53" s="17">
        <v>14.920999999999999</v>
      </c>
      <c r="D53" s="18">
        <v>34.048000000000002</v>
      </c>
      <c r="E53" s="17">
        <v>12.347</v>
      </c>
      <c r="F53" s="18">
        <v>37.819000000000003</v>
      </c>
    </row>
    <row r="54" spans="2:6" x14ac:dyDescent="0.3">
      <c r="B54" s="12"/>
      <c r="C54" s="17"/>
      <c r="D54" s="18"/>
      <c r="E54" s="17"/>
      <c r="F54" s="18"/>
    </row>
    <row r="55" spans="2:6" x14ac:dyDescent="0.3">
      <c r="B55" s="12">
        <v>24</v>
      </c>
      <c r="C55" s="17">
        <v>14.920999999999999</v>
      </c>
      <c r="D55" s="18">
        <v>34.664999999999999</v>
      </c>
      <c r="E55" s="17">
        <v>13.792999999999999</v>
      </c>
      <c r="F55" s="18">
        <v>38.939</v>
      </c>
    </row>
    <row r="56" spans="2:6" x14ac:dyDescent="0.3">
      <c r="B56" s="12"/>
      <c r="C56" s="17"/>
      <c r="D56" s="18"/>
      <c r="E56" s="17"/>
      <c r="F56" s="18"/>
    </row>
    <row r="57" spans="2:6" x14ac:dyDescent="0.3">
      <c r="B57" s="12">
        <v>25</v>
      </c>
      <c r="C57" s="17">
        <v>16.768000000000001</v>
      </c>
      <c r="D57" s="18">
        <v>36.03</v>
      </c>
      <c r="E57" s="17">
        <v>13.792999999999999</v>
      </c>
      <c r="F57" s="18">
        <v>40.372999999999998</v>
      </c>
    </row>
    <row r="58" spans="2:6" x14ac:dyDescent="0.3">
      <c r="B58" s="12"/>
      <c r="C58" s="17"/>
      <c r="D58" s="18"/>
      <c r="E58" s="17"/>
      <c r="F58" s="18"/>
    </row>
    <row r="59" spans="2:6" x14ac:dyDescent="0.3">
      <c r="B59" s="12">
        <v>26</v>
      </c>
      <c r="C59" s="17">
        <v>16.77</v>
      </c>
      <c r="D59" s="18">
        <v>37.67</v>
      </c>
      <c r="E59" s="17">
        <v>15.28</v>
      </c>
      <c r="F59" s="18">
        <v>41.39</v>
      </c>
    </row>
    <row r="60" spans="2:6" x14ac:dyDescent="0.3">
      <c r="B60" s="12"/>
      <c r="C60" s="17"/>
      <c r="D60" s="18"/>
      <c r="E60" s="17"/>
      <c r="F60" s="18"/>
    </row>
    <row r="61" spans="2:6" x14ac:dyDescent="0.3">
      <c r="B61" s="12">
        <v>27</v>
      </c>
      <c r="C61" s="17">
        <v>17.63</v>
      </c>
      <c r="D61" s="18">
        <v>38.159999999999997</v>
      </c>
      <c r="E61" s="17">
        <v>15.28</v>
      </c>
      <c r="F61" s="18">
        <v>42.85</v>
      </c>
    </row>
    <row r="62" spans="2:6" x14ac:dyDescent="0.3">
      <c r="B62" s="12"/>
      <c r="C62" s="17"/>
      <c r="D62" s="18"/>
      <c r="E62" s="17"/>
      <c r="F62" s="18"/>
    </row>
    <row r="63" spans="2:6" x14ac:dyDescent="0.3">
      <c r="B63" s="12">
        <v>28</v>
      </c>
      <c r="C63" s="17">
        <v>19.05</v>
      </c>
      <c r="D63" s="18">
        <v>39.76</v>
      </c>
      <c r="E63" s="17">
        <v>16.8</v>
      </c>
      <c r="F63" s="18">
        <v>43.91</v>
      </c>
    </row>
    <row r="64" spans="2:6" x14ac:dyDescent="0.3">
      <c r="B64" s="12"/>
      <c r="C64" s="17"/>
      <c r="D64" s="18"/>
      <c r="E64" s="17"/>
      <c r="F64" s="18"/>
    </row>
    <row r="65" spans="2:6" x14ac:dyDescent="0.3">
      <c r="B65" s="12">
        <v>29</v>
      </c>
      <c r="C65" s="17">
        <v>19.05</v>
      </c>
      <c r="D65" s="18">
        <v>40.94</v>
      </c>
      <c r="E65" s="17">
        <v>16.8</v>
      </c>
      <c r="F65" s="18">
        <v>45.26</v>
      </c>
    </row>
    <row r="66" spans="2:6" x14ac:dyDescent="0.3">
      <c r="B66" s="12"/>
      <c r="C66" s="17"/>
      <c r="D66" s="18"/>
      <c r="E66" s="17"/>
      <c r="F66" s="18"/>
    </row>
    <row r="67" spans="2:6" x14ac:dyDescent="0.3">
      <c r="B67" s="12">
        <v>30</v>
      </c>
      <c r="C67" s="17">
        <v>20.335000000000001</v>
      </c>
      <c r="D67" s="18">
        <v>41.75</v>
      </c>
      <c r="E67" s="17">
        <v>18.36</v>
      </c>
      <c r="F67" s="18">
        <v>46.5</v>
      </c>
    </row>
    <row r="68" spans="2:6" x14ac:dyDescent="0.3">
      <c r="B68" s="12"/>
      <c r="C68" s="17"/>
      <c r="D68" s="18"/>
      <c r="E68" s="17"/>
      <c r="F68" s="18"/>
    </row>
    <row r="69" spans="2:6" x14ac:dyDescent="0.3">
      <c r="B69" s="12">
        <v>31</v>
      </c>
      <c r="C69" s="17">
        <v>21.36</v>
      </c>
      <c r="D69" s="18">
        <v>43.45</v>
      </c>
      <c r="E69" s="17">
        <v>18.36</v>
      </c>
      <c r="F69" s="18">
        <v>47.62</v>
      </c>
    </row>
    <row r="70" spans="2:6" x14ac:dyDescent="0.3">
      <c r="B70" s="12"/>
      <c r="C70" s="17"/>
      <c r="D70" s="18"/>
      <c r="E70" s="17"/>
      <c r="F70" s="18"/>
    </row>
    <row r="71" spans="2:6" x14ac:dyDescent="0.3">
      <c r="B71" s="12">
        <v>32</v>
      </c>
      <c r="C71" s="17">
        <v>21.36</v>
      </c>
      <c r="D71" s="18">
        <v>44.26</v>
      </c>
      <c r="E71" s="17">
        <v>19.46</v>
      </c>
      <c r="F71" s="18">
        <v>49.13</v>
      </c>
    </row>
    <row r="72" spans="2:6" x14ac:dyDescent="0.3">
      <c r="B72" s="12"/>
      <c r="C72" s="17"/>
      <c r="D72" s="18"/>
      <c r="E72" s="17"/>
      <c r="F72" s="18"/>
    </row>
    <row r="73" spans="2:6" x14ac:dyDescent="0.3">
      <c r="B73" s="12">
        <v>33</v>
      </c>
      <c r="C73" s="17">
        <v>22.945</v>
      </c>
      <c r="D73" s="18">
        <v>45.28</v>
      </c>
      <c r="E73" s="17">
        <v>20.28</v>
      </c>
      <c r="F73" s="18">
        <v>49.96</v>
      </c>
    </row>
    <row r="74" spans="2:6" x14ac:dyDescent="0.3">
      <c r="B74" s="12"/>
      <c r="C74" s="17"/>
      <c r="D74" s="18"/>
      <c r="E74" s="17"/>
      <c r="F74" s="18"/>
    </row>
    <row r="75" spans="2:6" x14ac:dyDescent="0.3">
      <c r="B75" s="12">
        <v>34</v>
      </c>
      <c r="C75" s="17">
        <v>23.76</v>
      </c>
      <c r="D75" s="18">
        <v>47.02</v>
      </c>
      <c r="E75" s="17">
        <v>20.68</v>
      </c>
      <c r="F75" s="18">
        <v>51.78</v>
      </c>
    </row>
    <row r="76" spans="2:6" x14ac:dyDescent="0.3">
      <c r="B76" s="12"/>
      <c r="C76" s="17"/>
      <c r="D76" s="18"/>
      <c r="E76" s="17"/>
      <c r="F76" s="18"/>
    </row>
    <row r="77" spans="2:6" x14ac:dyDescent="0.3">
      <c r="B77" s="12">
        <v>35</v>
      </c>
      <c r="C77" s="17">
        <v>23.76</v>
      </c>
      <c r="D77" s="18">
        <v>47.69</v>
      </c>
      <c r="E77" s="17">
        <v>22.04</v>
      </c>
      <c r="F77" s="18">
        <v>52.28</v>
      </c>
    </row>
    <row r="78" spans="2:6" x14ac:dyDescent="0.3">
      <c r="B78" s="12"/>
      <c r="C78" s="17"/>
      <c r="D78" s="18"/>
      <c r="E78" s="17"/>
      <c r="F78" s="18"/>
    </row>
    <row r="79" spans="2:6" x14ac:dyDescent="0.3">
      <c r="B79" s="12">
        <v>36</v>
      </c>
      <c r="C79" s="17">
        <v>25.4</v>
      </c>
      <c r="D79" s="18">
        <v>48.74</v>
      </c>
      <c r="E79" s="17">
        <v>22.04</v>
      </c>
      <c r="F79" s="18">
        <v>54.03</v>
      </c>
    </row>
    <row r="80" spans="2:6" x14ac:dyDescent="0.3">
      <c r="B80" s="12"/>
      <c r="C80" s="17"/>
      <c r="D80" s="18"/>
      <c r="E80" s="17"/>
      <c r="F80" s="18"/>
    </row>
    <row r="81" spans="2:6" x14ac:dyDescent="0.3">
      <c r="B81" s="12">
        <v>37</v>
      </c>
      <c r="C81" s="17">
        <v>26.31</v>
      </c>
      <c r="D81" s="18">
        <v>50.42</v>
      </c>
      <c r="E81" s="17">
        <v>23.765000000000001</v>
      </c>
      <c r="F81" s="18">
        <v>54.74</v>
      </c>
    </row>
    <row r="82" spans="2:6" x14ac:dyDescent="0.3">
      <c r="B82" s="12"/>
      <c r="C82" s="17"/>
      <c r="D82" s="18"/>
      <c r="E82" s="17"/>
      <c r="F82" s="18"/>
    </row>
    <row r="83" spans="2:6" x14ac:dyDescent="0.3">
      <c r="B83" s="12">
        <v>38</v>
      </c>
      <c r="C83" s="17">
        <v>26.31</v>
      </c>
      <c r="D83" s="18">
        <v>51.29</v>
      </c>
      <c r="E83" s="17">
        <v>23.765000000000001</v>
      </c>
      <c r="F83" s="18">
        <v>56.14</v>
      </c>
    </row>
    <row r="84" spans="2:6" x14ac:dyDescent="0.3">
      <c r="B84" s="12"/>
      <c r="C84" s="17"/>
      <c r="D84" s="18"/>
      <c r="E84" s="17"/>
      <c r="F84" s="18"/>
    </row>
    <row r="85" spans="2:6" x14ac:dyDescent="0.3">
      <c r="B85" s="12">
        <v>39</v>
      </c>
      <c r="C85" s="17">
        <v>27.73</v>
      </c>
      <c r="D85" s="18">
        <v>52.15</v>
      </c>
      <c r="E85" s="17">
        <v>24.925000000000001</v>
      </c>
      <c r="F85" s="18">
        <v>57.61</v>
      </c>
    </row>
    <row r="86" spans="2:6" x14ac:dyDescent="0.3">
      <c r="B86" s="12"/>
      <c r="C86" s="17"/>
      <c r="D86" s="18"/>
      <c r="E86" s="17"/>
      <c r="F86" s="18"/>
    </row>
    <row r="87" spans="2:6" x14ac:dyDescent="0.3">
      <c r="B87" s="12">
        <v>40</v>
      </c>
      <c r="C87" s="17">
        <v>28.97</v>
      </c>
      <c r="D87" s="18">
        <v>53.72</v>
      </c>
      <c r="E87" s="17">
        <v>25.83</v>
      </c>
      <c r="F87" s="18">
        <v>58.35</v>
      </c>
    </row>
    <row r="88" spans="2:6" x14ac:dyDescent="0.3">
      <c r="B88" s="12"/>
      <c r="C88" s="17"/>
      <c r="D88" s="18"/>
      <c r="E88" s="17"/>
      <c r="F88" s="18"/>
    </row>
    <row r="89" spans="2:6" x14ac:dyDescent="0.3">
      <c r="B89" s="12">
        <v>41</v>
      </c>
      <c r="C89" s="17">
        <v>28.97</v>
      </c>
      <c r="D89" s="18">
        <v>54.99</v>
      </c>
      <c r="E89" s="17">
        <v>25.99</v>
      </c>
      <c r="F89" s="18">
        <v>60.39</v>
      </c>
    </row>
    <row r="90" spans="2:6" x14ac:dyDescent="0.3">
      <c r="B90" s="12"/>
      <c r="C90" s="17"/>
      <c r="D90" s="18"/>
      <c r="E90" s="17"/>
      <c r="F90" s="18"/>
    </row>
    <row r="91" spans="2:6" x14ac:dyDescent="0.3">
      <c r="B91" s="12">
        <v>42</v>
      </c>
      <c r="C91" s="17">
        <v>30.02</v>
      </c>
      <c r="D91" s="18">
        <v>55.51</v>
      </c>
      <c r="E91" s="17">
        <v>27.72</v>
      </c>
      <c r="F91" s="18">
        <v>60.59</v>
      </c>
    </row>
    <row r="92" spans="2:6" x14ac:dyDescent="0.3">
      <c r="B92" s="12"/>
      <c r="C92" s="17"/>
      <c r="D92" s="18"/>
      <c r="E92" s="17"/>
      <c r="F92" s="18"/>
    </row>
    <row r="93" spans="2:6" x14ac:dyDescent="0.3">
      <c r="B93" s="12">
        <v>43</v>
      </c>
      <c r="C93" s="17">
        <v>31.67</v>
      </c>
      <c r="D93" s="18">
        <v>56.99</v>
      </c>
      <c r="E93" s="17">
        <v>27.72</v>
      </c>
      <c r="F93" s="18">
        <v>62.13</v>
      </c>
    </row>
    <row r="94" spans="2:6" x14ac:dyDescent="0.3">
      <c r="B94" s="12"/>
      <c r="C94" s="17"/>
      <c r="D94" s="18"/>
      <c r="E94" s="17"/>
      <c r="F94" s="18"/>
    </row>
    <row r="95" spans="2:6" x14ac:dyDescent="0.3">
      <c r="B95" s="12">
        <v>44</v>
      </c>
      <c r="C95" s="17">
        <v>31.675000000000001</v>
      </c>
      <c r="D95" s="18">
        <v>58.72</v>
      </c>
      <c r="E95" s="17">
        <v>28.85</v>
      </c>
      <c r="F95" s="18">
        <v>63.63</v>
      </c>
    </row>
    <row r="96" spans="2:6" x14ac:dyDescent="0.3">
      <c r="B96" s="12"/>
      <c r="C96" s="17"/>
      <c r="D96" s="18"/>
      <c r="E96" s="17"/>
      <c r="F96" s="18"/>
    </row>
    <row r="97" spans="2:6" x14ac:dyDescent="0.3">
      <c r="B97" s="12">
        <v>45</v>
      </c>
      <c r="C97" s="17">
        <v>32.28</v>
      </c>
      <c r="D97" s="18">
        <v>58.84</v>
      </c>
      <c r="E97" s="17">
        <v>29.9</v>
      </c>
      <c r="F97" s="18">
        <v>64.260000000000005</v>
      </c>
    </row>
    <row r="98" spans="2:6" x14ac:dyDescent="0.3">
      <c r="B98" s="12"/>
      <c r="C98" s="17"/>
      <c r="D98" s="18"/>
      <c r="E98" s="17"/>
      <c r="F98" s="18"/>
    </row>
    <row r="99" spans="2:6" x14ac:dyDescent="0.3">
      <c r="B99" s="12">
        <v>46</v>
      </c>
      <c r="C99" s="17">
        <v>34.049999999999997</v>
      </c>
      <c r="D99" s="18">
        <v>60.24</v>
      </c>
      <c r="E99" s="17">
        <v>29.9</v>
      </c>
      <c r="F99" s="18">
        <v>65.959999999999994</v>
      </c>
    </row>
    <row r="100" spans="2:6" x14ac:dyDescent="0.3">
      <c r="B100" s="12"/>
      <c r="C100" s="17"/>
      <c r="D100" s="18"/>
      <c r="E100" s="17"/>
      <c r="F100" s="18"/>
    </row>
    <row r="101" spans="2:6" x14ac:dyDescent="0.3">
      <c r="B101" s="12">
        <v>47</v>
      </c>
      <c r="C101" s="17">
        <v>34.659999999999997</v>
      </c>
      <c r="D101" s="18">
        <v>61.9</v>
      </c>
      <c r="E101" s="17">
        <v>31.84</v>
      </c>
      <c r="F101" s="18">
        <v>66.81</v>
      </c>
    </row>
    <row r="102" spans="2:6" x14ac:dyDescent="0.3">
      <c r="B102" s="12"/>
      <c r="C102" s="17"/>
      <c r="D102" s="18"/>
      <c r="E102" s="17"/>
      <c r="F102" s="18"/>
    </row>
    <row r="103" spans="2:6" x14ac:dyDescent="0.3">
      <c r="B103" s="12">
        <v>48</v>
      </c>
      <c r="C103" s="17">
        <v>34.659999999999997</v>
      </c>
      <c r="D103" s="18">
        <v>62.81</v>
      </c>
      <c r="E103" s="17">
        <v>31.84</v>
      </c>
      <c r="F103" s="18">
        <v>67.92</v>
      </c>
    </row>
    <row r="104" spans="2:6" x14ac:dyDescent="0.3">
      <c r="B104" s="12"/>
      <c r="C104" s="17"/>
      <c r="D104" s="18"/>
      <c r="E104" s="17"/>
      <c r="F104" s="18"/>
    </row>
    <row r="105" spans="2:6" x14ac:dyDescent="0.3">
      <c r="B105" s="12">
        <v>49</v>
      </c>
      <c r="C105" s="17">
        <v>36.03</v>
      </c>
      <c r="D105" s="18">
        <v>63.49</v>
      </c>
      <c r="E105" s="17">
        <v>32.549999999999997</v>
      </c>
      <c r="F105" s="18">
        <v>69.83</v>
      </c>
    </row>
    <row r="106" spans="2:6" x14ac:dyDescent="0.3">
      <c r="B106" s="12"/>
      <c r="C106" s="17"/>
      <c r="D106" s="18"/>
      <c r="E106" s="17"/>
      <c r="F106" s="18"/>
    </row>
    <row r="107" spans="2:6" x14ac:dyDescent="0.3">
      <c r="B107" s="12">
        <v>50</v>
      </c>
      <c r="C107" s="17">
        <v>37.67</v>
      </c>
      <c r="D107" s="18">
        <v>64.95</v>
      </c>
      <c r="E107" s="17">
        <v>38.18</v>
      </c>
      <c r="F107" s="18">
        <v>70.05</v>
      </c>
    </row>
    <row r="108" spans="2:6" x14ac:dyDescent="0.3">
      <c r="B108" s="12"/>
      <c r="C108" s="17"/>
      <c r="D108" s="18"/>
      <c r="E108" s="17"/>
      <c r="F108" s="18"/>
    </row>
    <row r="109" spans="2:6" x14ac:dyDescent="0.3">
      <c r="B109" s="12">
        <v>51</v>
      </c>
      <c r="C109" s="17">
        <v>37.67</v>
      </c>
      <c r="D109" s="18">
        <v>66.760000000000005</v>
      </c>
      <c r="E109" s="17">
        <v>34.18</v>
      </c>
      <c r="F109" s="18">
        <v>71.56</v>
      </c>
    </row>
    <row r="110" spans="2:6" x14ac:dyDescent="0.3">
      <c r="B110" s="12"/>
      <c r="C110" s="17"/>
      <c r="D110" s="18"/>
      <c r="E110" s="17"/>
      <c r="F110" s="18"/>
    </row>
    <row r="111" spans="2:6" x14ac:dyDescent="0.3">
      <c r="B111" s="12">
        <v>52</v>
      </c>
      <c r="C111" s="17">
        <v>38.159999999999997</v>
      </c>
      <c r="D111" s="18">
        <v>66.760000000000005</v>
      </c>
      <c r="E111" s="17">
        <v>35.200000000000003</v>
      </c>
      <c r="F111" s="18">
        <v>73.2</v>
      </c>
    </row>
    <row r="112" spans="2:6" x14ac:dyDescent="0.3">
      <c r="B112" s="12"/>
      <c r="C112" s="17"/>
      <c r="D112" s="18"/>
      <c r="E112" s="17"/>
      <c r="F112" s="18"/>
    </row>
    <row r="113" spans="2:6" x14ac:dyDescent="0.3">
      <c r="B113" s="12">
        <v>53</v>
      </c>
      <c r="C113" s="17">
        <v>39.76</v>
      </c>
      <c r="D113" s="18">
        <v>68.099999999999994</v>
      </c>
      <c r="E113" s="17">
        <v>36.54</v>
      </c>
      <c r="F113" s="18">
        <v>73.62</v>
      </c>
    </row>
    <row r="114" spans="2:6" x14ac:dyDescent="0.3">
      <c r="B114" s="12"/>
      <c r="C114" s="17"/>
      <c r="D114" s="18"/>
      <c r="E114" s="17"/>
      <c r="F114" s="18"/>
    </row>
    <row r="115" spans="2:6" x14ac:dyDescent="0.3">
      <c r="B115" s="12">
        <v>54</v>
      </c>
      <c r="C115" s="17">
        <v>40.94</v>
      </c>
      <c r="D115" s="18">
        <v>69.62</v>
      </c>
      <c r="E115" s="17">
        <v>36.54</v>
      </c>
      <c r="F115" s="18">
        <v>75.16</v>
      </c>
    </row>
    <row r="116" spans="2:6" x14ac:dyDescent="0.3">
      <c r="B116" s="12"/>
      <c r="C116" s="17"/>
      <c r="D116" s="18"/>
      <c r="E116" s="17"/>
      <c r="F116" s="18"/>
    </row>
    <row r="117" spans="2:6" x14ac:dyDescent="0.3">
      <c r="B117" s="12">
        <v>55</v>
      </c>
      <c r="C117" s="17">
        <v>40.94</v>
      </c>
      <c r="D117" s="18">
        <v>71.09</v>
      </c>
      <c r="E117" s="17">
        <v>37.82</v>
      </c>
      <c r="F117" s="18">
        <v>76.61</v>
      </c>
    </row>
    <row r="118" spans="2:6" x14ac:dyDescent="0.3">
      <c r="B118" s="12"/>
      <c r="C118" s="17"/>
      <c r="D118" s="18"/>
      <c r="E118" s="17"/>
      <c r="F118" s="18"/>
    </row>
    <row r="119" spans="2:6" x14ac:dyDescent="0.3">
      <c r="B119" s="12">
        <v>56</v>
      </c>
      <c r="C119" s="17">
        <v>41.75</v>
      </c>
      <c r="D119" s="18">
        <v>71.28</v>
      </c>
      <c r="E119" s="17">
        <v>38.94</v>
      </c>
      <c r="F119" s="18">
        <v>77.150000000000006</v>
      </c>
    </row>
    <row r="120" spans="2:6" x14ac:dyDescent="0.3">
      <c r="B120" s="12"/>
      <c r="C120" s="17"/>
      <c r="D120" s="18"/>
      <c r="E120" s="17"/>
      <c r="F120" s="18"/>
    </row>
    <row r="121" spans="2:6" x14ac:dyDescent="0.3">
      <c r="B121" s="12">
        <v>57</v>
      </c>
      <c r="C121" s="17">
        <v>43.45</v>
      </c>
      <c r="D121" s="18">
        <v>72.66</v>
      </c>
      <c r="E121" s="17">
        <v>38.94</v>
      </c>
      <c r="F121" s="18">
        <v>78.709999999999994</v>
      </c>
    </row>
    <row r="122" spans="2:6" x14ac:dyDescent="0.3">
      <c r="B122" s="12"/>
      <c r="C122" s="17"/>
      <c r="D122" s="18"/>
      <c r="E122" s="17"/>
      <c r="F122" s="18"/>
    </row>
    <row r="123" spans="2:6" x14ac:dyDescent="0.3">
      <c r="B123" s="12">
        <v>58</v>
      </c>
      <c r="C123" s="17">
        <v>44.26</v>
      </c>
      <c r="D123" s="18">
        <v>74.22</v>
      </c>
      <c r="E123" s="17">
        <v>40.369999999999997</v>
      </c>
      <c r="F123" s="18">
        <v>80.06</v>
      </c>
    </row>
    <row r="124" spans="2:6" x14ac:dyDescent="0.3">
      <c r="B124" s="12"/>
      <c r="C124" s="17"/>
      <c r="D124" s="18"/>
      <c r="E124" s="17"/>
      <c r="F124" s="18"/>
    </row>
    <row r="125" spans="2:6" x14ac:dyDescent="0.3">
      <c r="B125" s="12">
        <v>59</v>
      </c>
      <c r="C125" s="17">
        <v>44.26</v>
      </c>
      <c r="D125" s="18">
        <v>75.489999999999995</v>
      </c>
      <c r="E125" s="17">
        <v>41.39</v>
      </c>
      <c r="F125" s="18">
        <v>80.650000000000006</v>
      </c>
    </row>
    <row r="126" spans="2:6" x14ac:dyDescent="0.3">
      <c r="B126" s="12"/>
      <c r="C126" s="17"/>
      <c r="D126" s="18"/>
      <c r="E126" s="17"/>
      <c r="F126" s="18"/>
    </row>
    <row r="127" spans="2:6" x14ac:dyDescent="0.3">
      <c r="B127" s="12">
        <v>60</v>
      </c>
      <c r="C127" s="17">
        <v>45.28</v>
      </c>
      <c r="D127" s="18">
        <v>75.78</v>
      </c>
      <c r="E127" s="17">
        <v>41.39</v>
      </c>
      <c r="F127" s="18">
        <v>82.21</v>
      </c>
    </row>
    <row r="128" spans="2:6" x14ac:dyDescent="0.3">
      <c r="B128" s="12"/>
      <c r="C128" s="17"/>
      <c r="D128" s="18"/>
      <c r="E128" s="17"/>
      <c r="F128" s="18"/>
    </row>
    <row r="129" spans="2:6" x14ac:dyDescent="0.3">
      <c r="B129" s="12">
        <v>61</v>
      </c>
      <c r="C129" s="17">
        <v>47.02</v>
      </c>
      <c r="D129" s="18">
        <v>77.16</v>
      </c>
      <c r="E129" s="17">
        <v>42.85</v>
      </c>
      <c r="F129" s="18">
        <v>83.56</v>
      </c>
    </row>
    <row r="130" spans="2:6" x14ac:dyDescent="0.3">
      <c r="B130" s="12"/>
      <c r="C130" s="17"/>
      <c r="D130" s="18"/>
      <c r="E130" s="17"/>
      <c r="F130" s="18"/>
    </row>
    <row r="131" spans="2:6" x14ac:dyDescent="0.3">
      <c r="B131" s="12">
        <v>62</v>
      </c>
      <c r="C131" s="17">
        <v>47.69</v>
      </c>
      <c r="D131" s="18">
        <v>78.73</v>
      </c>
      <c r="E131" s="17">
        <v>43.91</v>
      </c>
      <c r="F131" s="18">
        <v>84.12</v>
      </c>
    </row>
    <row r="132" spans="2:6" x14ac:dyDescent="0.3">
      <c r="B132" s="12"/>
      <c r="C132" s="17"/>
      <c r="D132" s="18"/>
      <c r="E132" s="17"/>
      <c r="F132" s="18"/>
    </row>
    <row r="133" spans="2:6" x14ac:dyDescent="0.3">
      <c r="B133" s="12">
        <v>63</v>
      </c>
      <c r="C133" s="17">
        <v>47.69</v>
      </c>
      <c r="D133" s="18">
        <v>79.98</v>
      </c>
      <c r="E133" s="17">
        <v>43.91</v>
      </c>
      <c r="F133" s="18">
        <v>85.65</v>
      </c>
    </row>
    <row r="134" spans="2:6" x14ac:dyDescent="0.3">
      <c r="B134" s="12"/>
      <c r="C134" s="17"/>
      <c r="D134" s="18"/>
      <c r="E134" s="17"/>
      <c r="F134" s="18"/>
    </row>
    <row r="135" spans="2:6" x14ac:dyDescent="0.3">
      <c r="B135" s="12">
        <v>64</v>
      </c>
      <c r="C135" s="17">
        <v>48.74</v>
      </c>
      <c r="D135" s="18">
        <v>80.25</v>
      </c>
      <c r="E135" s="17">
        <v>45.26</v>
      </c>
      <c r="F135" s="18">
        <v>87.12</v>
      </c>
    </row>
    <row r="136" spans="2:6" x14ac:dyDescent="0.3">
      <c r="B136" s="12"/>
      <c r="C136" s="17"/>
      <c r="D136" s="18"/>
      <c r="E136" s="17"/>
      <c r="F136" s="18"/>
    </row>
    <row r="137" spans="2:6" x14ac:dyDescent="0.3">
      <c r="B137" s="12">
        <v>65</v>
      </c>
      <c r="C137" s="17">
        <v>50.42</v>
      </c>
      <c r="D137" s="18">
        <v>81.61</v>
      </c>
      <c r="E137" s="17">
        <v>46.5</v>
      </c>
      <c r="F137" s="18">
        <v>87.55</v>
      </c>
    </row>
    <row r="138" spans="2:6" x14ac:dyDescent="0.3">
      <c r="B138" s="12"/>
      <c r="C138" s="17"/>
      <c r="D138" s="18"/>
      <c r="E138" s="17"/>
      <c r="F138" s="18"/>
    </row>
    <row r="139" spans="2:6" x14ac:dyDescent="0.3">
      <c r="B139" s="12">
        <v>66</v>
      </c>
      <c r="C139" s="17">
        <v>51.29</v>
      </c>
      <c r="D139" s="18">
        <v>83.14</v>
      </c>
      <c r="E139" s="17">
        <v>46.5</v>
      </c>
      <c r="F139" s="18">
        <v>89.05</v>
      </c>
    </row>
    <row r="140" spans="2:6" x14ac:dyDescent="0.3">
      <c r="B140" s="12"/>
      <c r="C140" s="17"/>
      <c r="D140" s="18"/>
      <c r="E140" s="17"/>
      <c r="F140" s="18"/>
    </row>
    <row r="141" spans="2:6" x14ac:dyDescent="0.3">
      <c r="B141" s="12">
        <v>67</v>
      </c>
      <c r="C141" s="17">
        <v>51.29</v>
      </c>
      <c r="D141" s="18">
        <v>84.57</v>
      </c>
      <c r="E141" s="17">
        <v>47.62</v>
      </c>
      <c r="F141" s="18">
        <v>90.72</v>
      </c>
    </row>
    <row r="142" spans="2:6" x14ac:dyDescent="0.3">
      <c r="B142" s="12"/>
      <c r="C142" s="17"/>
      <c r="D142" s="18"/>
      <c r="E142" s="17"/>
      <c r="F142" s="18"/>
    </row>
    <row r="143" spans="2:6" x14ac:dyDescent="0.3">
      <c r="B143" s="12">
        <v>68</v>
      </c>
      <c r="C143" s="17">
        <v>52.15</v>
      </c>
      <c r="D143" s="18">
        <v>84.67</v>
      </c>
      <c r="E143" s="17">
        <v>49.13</v>
      </c>
      <c r="F143" s="18">
        <v>90.96</v>
      </c>
    </row>
    <row r="144" spans="2:6" x14ac:dyDescent="0.3">
      <c r="B144" s="12"/>
      <c r="C144" s="17"/>
      <c r="D144" s="18"/>
      <c r="E144" s="17"/>
      <c r="F144" s="18"/>
    </row>
    <row r="145" spans="2:6" x14ac:dyDescent="0.3">
      <c r="B145" s="12">
        <v>69</v>
      </c>
      <c r="C145" s="17">
        <v>53.72</v>
      </c>
      <c r="D145" s="18">
        <v>86.01</v>
      </c>
      <c r="E145" s="17">
        <v>49.13</v>
      </c>
      <c r="F145" s="18">
        <v>92.42</v>
      </c>
    </row>
    <row r="146" spans="2:6" x14ac:dyDescent="0.3">
      <c r="B146" s="12"/>
      <c r="C146" s="17"/>
      <c r="D146" s="18"/>
      <c r="E146" s="17"/>
      <c r="F146" s="18"/>
    </row>
    <row r="147" spans="2:6" x14ac:dyDescent="0.3">
      <c r="B147" s="12">
        <v>70</v>
      </c>
      <c r="C147" s="17">
        <v>54.99</v>
      </c>
      <c r="D147" s="18">
        <v>87.48</v>
      </c>
      <c r="E147" s="17">
        <v>49.96</v>
      </c>
      <c r="F147" s="18">
        <v>94.34</v>
      </c>
    </row>
    <row r="148" spans="2:6" x14ac:dyDescent="0.3">
      <c r="B148" s="12"/>
      <c r="C148" s="17"/>
      <c r="D148" s="18"/>
      <c r="E148" s="17"/>
      <c r="F148" s="18"/>
    </row>
    <row r="149" spans="2:6" x14ac:dyDescent="0.3">
      <c r="B149" s="12">
        <v>71</v>
      </c>
      <c r="C149" s="17">
        <v>54.99</v>
      </c>
      <c r="D149" s="18">
        <v>89.23</v>
      </c>
      <c r="E149" s="17">
        <v>51.78</v>
      </c>
      <c r="F149" s="18">
        <v>94.35</v>
      </c>
    </row>
    <row r="150" spans="2:6" x14ac:dyDescent="0.3">
      <c r="B150" s="12"/>
      <c r="C150" s="17"/>
      <c r="D150" s="18"/>
      <c r="E150" s="17"/>
      <c r="F150" s="18"/>
    </row>
    <row r="151" spans="2:6" x14ac:dyDescent="0.3">
      <c r="B151" s="12">
        <v>72</v>
      </c>
      <c r="C151" s="17">
        <v>55.51</v>
      </c>
      <c r="D151" s="18">
        <v>89.23</v>
      </c>
      <c r="E151" s="17">
        <v>51.78</v>
      </c>
      <c r="F151" s="18">
        <v>95.76</v>
      </c>
    </row>
    <row r="152" spans="2:6" x14ac:dyDescent="0.3">
      <c r="B152" s="12"/>
      <c r="C152" s="17"/>
      <c r="D152" s="18"/>
      <c r="E152" s="17"/>
      <c r="F152" s="18"/>
    </row>
    <row r="153" spans="2:6" x14ac:dyDescent="0.3">
      <c r="B153" s="12">
        <v>73</v>
      </c>
      <c r="C153" s="17">
        <v>56.99</v>
      </c>
      <c r="D153" s="18">
        <v>90.37</v>
      </c>
      <c r="E153" s="17">
        <v>52.28</v>
      </c>
      <c r="F153" s="18">
        <v>97.42</v>
      </c>
    </row>
    <row r="154" spans="2:6" x14ac:dyDescent="0.3">
      <c r="B154" s="12"/>
      <c r="C154" s="17"/>
      <c r="D154" s="18"/>
      <c r="E154" s="17"/>
      <c r="F154" s="18"/>
    </row>
    <row r="155" spans="2:6" x14ac:dyDescent="0.3">
      <c r="B155" s="12">
        <v>74</v>
      </c>
      <c r="C155" s="17">
        <v>58.72</v>
      </c>
      <c r="D155" s="18">
        <v>91.78</v>
      </c>
      <c r="E155" s="17">
        <v>54.03</v>
      </c>
      <c r="F155" s="18">
        <v>98.36</v>
      </c>
    </row>
    <row r="156" spans="2:6" x14ac:dyDescent="0.3">
      <c r="B156" s="12"/>
      <c r="C156" s="17"/>
      <c r="D156" s="18"/>
      <c r="E156" s="17"/>
      <c r="F156" s="18"/>
    </row>
    <row r="157" spans="2:6" x14ac:dyDescent="0.3">
      <c r="B157" s="12">
        <v>75</v>
      </c>
      <c r="C157" s="17">
        <v>58.72</v>
      </c>
      <c r="D157" s="18">
        <v>93.48</v>
      </c>
      <c r="E157" s="17">
        <v>54.74</v>
      </c>
      <c r="F157" s="18">
        <v>99.09</v>
      </c>
    </row>
    <row r="158" spans="2:6" x14ac:dyDescent="0.3">
      <c r="B158" s="12"/>
      <c r="C158" s="17"/>
      <c r="D158" s="18"/>
      <c r="E158" s="17"/>
      <c r="F158" s="18"/>
    </row>
    <row r="159" spans="2:6" x14ac:dyDescent="0.3">
      <c r="B159" s="12">
        <v>76</v>
      </c>
      <c r="C159" s="17">
        <v>58.84</v>
      </c>
      <c r="D159" s="18">
        <v>94.23</v>
      </c>
      <c r="E159" s="17">
        <v>54.74</v>
      </c>
      <c r="F159" s="18">
        <v>100.61</v>
      </c>
    </row>
    <row r="160" spans="2:6" x14ac:dyDescent="0.3">
      <c r="B160" s="12"/>
      <c r="C160" s="17"/>
      <c r="D160" s="18"/>
      <c r="E160" s="17"/>
      <c r="F160" s="18"/>
    </row>
    <row r="161" spans="2:6" x14ac:dyDescent="0.3">
      <c r="B161" s="12">
        <v>77</v>
      </c>
      <c r="C161" s="17">
        <v>60.24</v>
      </c>
      <c r="D161" s="18">
        <v>94.704999999999998</v>
      </c>
      <c r="E161" s="17">
        <v>56.14</v>
      </c>
      <c r="F161" s="18">
        <v>102.16</v>
      </c>
    </row>
    <row r="162" spans="2:6" x14ac:dyDescent="0.3">
      <c r="B162" s="12"/>
      <c r="C162" s="17"/>
      <c r="D162" s="18"/>
      <c r="E162" s="17"/>
      <c r="F162" s="18"/>
    </row>
    <row r="163" spans="2:6" x14ac:dyDescent="0.3">
      <c r="B163" s="12">
        <v>78</v>
      </c>
      <c r="C163" s="17">
        <v>61.9</v>
      </c>
      <c r="D163" s="18">
        <v>96.06</v>
      </c>
      <c r="E163" s="17">
        <v>57.61</v>
      </c>
      <c r="F163" s="18">
        <v>102.42</v>
      </c>
    </row>
    <row r="164" spans="2:6" x14ac:dyDescent="0.3">
      <c r="B164" s="12"/>
      <c r="C164" s="17"/>
      <c r="D164" s="18"/>
      <c r="E164" s="17"/>
      <c r="F164" s="18"/>
    </row>
    <row r="165" spans="2:6" x14ac:dyDescent="0.3">
      <c r="B165" s="12">
        <v>79</v>
      </c>
      <c r="C165" s="17">
        <v>62.81</v>
      </c>
      <c r="D165" s="18">
        <v>97.54</v>
      </c>
      <c r="E165" s="17">
        <v>57.61</v>
      </c>
      <c r="F165" s="18">
        <v>103.84</v>
      </c>
    </row>
    <row r="166" spans="2:6" x14ac:dyDescent="0.3">
      <c r="B166" s="12"/>
      <c r="C166" s="17"/>
      <c r="D166" s="18"/>
      <c r="E166" s="17"/>
      <c r="F166" s="18"/>
    </row>
    <row r="167" spans="2:6" x14ac:dyDescent="0.3">
      <c r="B167" s="12">
        <v>80</v>
      </c>
      <c r="C167" s="17">
        <v>61.81</v>
      </c>
      <c r="D167" s="18">
        <v>99.17</v>
      </c>
      <c r="E167" s="17">
        <v>58.35</v>
      </c>
      <c r="F167" s="18">
        <v>105.66</v>
      </c>
    </row>
    <row r="168" spans="2:6" x14ac:dyDescent="0.3">
      <c r="B168" s="12"/>
      <c r="C168" s="17"/>
      <c r="D168" s="18"/>
      <c r="E168" s="17"/>
      <c r="F168" s="18"/>
    </row>
    <row r="169" spans="2:6" x14ac:dyDescent="0.3">
      <c r="B169" s="12">
        <v>81</v>
      </c>
      <c r="C169" s="17">
        <v>63.49</v>
      </c>
      <c r="D169" s="18">
        <v>99.17</v>
      </c>
      <c r="E169" s="17">
        <v>60.39</v>
      </c>
      <c r="F169" s="18">
        <v>106.12</v>
      </c>
    </row>
    <row r="170" spans="2:6" x14ac:dyDescent="0.3">
      <c r="B170" s="12"/>
      <c r="C170" s="17"/>
      <c r="D170" s="18"/>
      <c r="E170" s="17"/>
      <c r="F170" s="18"/>
    </row>
    <row r="171" spans="2:6" x14ac:dyDescent="0.3">
      <c r="B171" s="12">
        <v>82</v>
      </c>
      <c r="C171" s="17">
        <v>64.95</v>
      </c>
      <c r="D171" s="18">
        <v>100.32</v>
      </c>
      <c r="E171" s="17">
        <v>60.39</v>
      </c>
      <c r="F171" s="18">
        <v>107.1</v>
      </c>
    </row>
    <row r="172" spans="2:6" x14ac:dyDescent="0.3">
      <c r="B172" s="12"/>
      <c r="C172" s="17"/>
      <c r="D172" s="18"/>
      <c r="E172" s="17"/>
      <c r="F172" s="18"/>
    </row>
    <row r="173" spans="2:6" x14ac:dyDescent="0.3">
      <c r="B173" s="12">
        <v>83</v>
      </c>
      <c r="C173" s="17">
        <v>66.760000000000005</v>
      </c>
      <c r="D173" s="18">
        <v>101.71</v>
      </c>
      <c r="E173" s="17">
        <v>60.59</v>
      </c>
      <c r="F173" s="18">
        <v>108.61</v>
      </c>
    </row>
    <row r="174" spans="2:6" x14ac:dyDescent="0.3">
      <c r="B174" s="12"/>
      <c r="C174" s="17"/>
      <c r="D174" s="18"/>
      <c r="E174" s="17"/>
      <c r="F174" s="18"/>
    </row>
    <row r="175" spans="2:6" x14ac:dyDescent="0.3">
      <c r="B175" s="12">
        <v>84</v>
      </c>
      <c r="C175" s="17">
        <v>66.760000000000005</v>
      </c>
      <c r="D175" s="18">
        <v>103.31</v>
      </c>
      <c r="E175" s="17">
        <v>62.13</v>
      </c>
      <c r="F175" s="18">
        <v>110.16</v>
      </c>
    </row>
    <row r="176" spans="2:6" x14ac:dyDescent="0.3">
      <c r="B176" s="12"/>
      <c r="C176" s="17"/>
      <c r="D176" s="18"/>
      <c r="E176" s="17"/>
      <c r="F176" s="18"/>
    </row>
    <row r="177" spans="2:6" x14ac:dyDescent="0.3">
      <c r="B177" s="12">
        <v>85</v>
      </c>
      <c r="C177" s="17">
        <v>66.760000000000005</v>
      </c>
      <c r="D177" s="18">
        <v>104.4</v>
      </c>
      <c r="E177" s="17">
        <v>63.634999999999998</v>
      </c>
      <c r="F177" s="18">
        <v>110.37</v>
      </c>
    </row>
    <row r="178" spans="2:6" x14ac:dyDescent="0.3">
      <c r="B178" s="12"/>
      <c r="C178" s="17"/>
      <c r="D178" s="18"/>
      <c r="E178" s="17"/>
      <c r="F178" s="18"/>
    </row>
    <row r="179" spans="2:6" x14ac:dyDescent="0.3">
      <c r="B179" s="12">
        <v>86</v>
      </c>
      <c r="C179" s="17">
        <v>68.099999999999994</v>
      </c>
      <c r="D179" s="18">
        <v>104.58</v>
      </c>
      <c r="E179" s="17">
        <v>63.634999999999998</v>
      </c>
      <c r="F179" s="18">
        <v>111.78</v>
      </c>
    </row>
    <row r="180" spans="2:6" x14ac:dyDescent="0.3">
      <c r="B180" s="12"/>
      <c r="C180" s="17"/>
      <c r="D180" s="18"/>
      <c r="E180" s="17"/>
      <c r="F180" s="18"/>
    </row>
    <row r="181" spans="2:6" x14ac:dyDescent="0.3">
      <c r="B181" s="12">
        <v>87</v>
      </c>
      <c r="C181" s="17">
        <v>69.62</v>
      </c>
      <c r="D181" s="18">
        <v>105.905</v>
      </c>
      <c r="E181" s="17">
        <v>64.260000000000005</v>
      </c>
      <c r="F181" s="18">
        <v>113.45</v>
      </c>
    </row>
    <row r="182" spans="2:6" x14ac:dyDescent="0.3">
      <c r="B182" s="12"/>
      <c r="C182" s="17"/>
      <c r="D182" s="18"/>
      <c r="E182" s="17"/>
      <c r="F182" s="18"/>
    </row>
    <row r="183" spans="2:6" x14ac:dyDescent="0.3">
      <c r="B183" s="12">
        <v>88</v>
      </c>
      <c r="C183" s="17">
        <v>71.09</v>
      </c>
      <c r="D183" s="18">
        <v>107.32</v>
      </c>
      <c r="E183" s="17">
        <v>65.959999999999994</v>
      </c>
      <c r="F183" s="18">
        <v>114.33</v>
      </c>
    </row>
    <row r="184" spans="2:6" x14ac:dyDescent="0.3">
      <c r="B184" s="12"/>
      <c r="C184" s="17"/>
      <c r="D184" s="18"/>
      <c r="E184" s="17"/>
      <c r="F184" s="18"/>
    </row>
    <row r="185" spans="2:6" x14ac:dyDescent="0.3">
      <c r="B185" s="12">
        <v>89</v>
      </c>
      <c r="C185" s="17">
        <v>71.09</v>
      </c>
      <c r="D185" s="18">
        <v>109.11</v>
      </c>
      <c r="E185" s="17">
        <v>66.814999999999998</v>
      </c>
      <c r="F185" s="18">
        <v>114.99</v>
      </c>
    </row>
    <row r="186" spans="2:6" x14ac:dyDescent="0.3">
      <c r="B186" s="12"/>
      <c r="C186" s="17"/>
      <c r="D186" s="18"/>
      <c r="E186" s="17"/>
      <c r="F186" s="18"/>
    </row>
    <row r="187" spans="2:6" x14ac:dyDescent="0.3">
      <c r="B187" s="12">
        <v>90</v>
      </c>
      <c r="C187" s="17">
        <v>71.28</v>
      </c>
      <c r="D187" s="18">
        <v>109.61</v>
      </c>
      <c r="E187" s="17">
        <v>66.814999999999998</v>
      </c>
      <c r="F187" s="18">
        <v>116.44</v>
      </c>
    </row>
    <row r="188" spans="2:6" x14ac:dyDescent="0.3">
      <c r="B188" s="12"/>
      <c r="C188" s="17"/>
      <c r="D188" s="18"/>
      <c r="E188" s="17"/>
      <c r="F188" s="18"/>
    </row>
    <row r="189" spans="2:6" x14ac:dyDescent="0.3">
      <c r="B189" s="12">
        <v>91</v>
      </c>
      <c r="C189" s="17">
        <v>72.66</v>
      </c>
      <c r="D189" s="18">
        <v>110.11</v>
      </c>
      <c r="E189" s="17">
        <v>67.92</v>
      </c>
      <c r="F189" s="18">
        <v>118.33</v>
      </c>
    </row>
    <row r="190" spans="2:6" x14ac:dyDescent="0.3">
      <c r="B190" s="12"/>
      <c r="C190" s="17"/>
      <c r="D190" s="18"/>
      <c r="E190" s="17"/>
      <c r="F190" s="18"/>
    </row>
    <row r="191" spans="2:6" x14ac:dyDescent="0.3">
      <c r="B191" s="12">
        <v>92</v>
      </c>
      <c r="C191" s="17">
        <v>74.22</v>
      </c>
      <c r="D191" s="18">
        <v>111.44</v>
      </c>
      <c r="E191" s="17">
        <v>69.83</v>
      </c>
      <c r="F191" s="18">
        <v>118.33</v>
      </c>
    </row>
    <row r="192" spans="2:6" x14ac:dyDescent="0.3">
      <c r="B192" s="12"/>
      <c r="C192" s="17"/>
      <c r="D192" s="18"/>
      <c r="E192" s="17"/>
      <c r="F192" s="18"/>
    </row>
    <row r="193" spans="2:6" x14ac:dyDescent="0.3">
      <c r="B193" s="12">
        <v>93</v>
      </c>
      <c r="C193" s="17">
        <v>75.489999999999995</v>
      </c>
      <c r="D193" s="18">
        <v>112.87</v>
      </c>
      <c r="E193" s="17">
        <v>69.83</v>
      </c>
      <c r="F193" s="18">
        <v>119.59</v>
      </c>
    </row>
    <row r="194" spans="2:6" x14ac:dyDescent="0.3">
      <c r="B194" s="12"/>
      <c r="C194" s="17"/>
      <c r="D194" s="18"/>
      <c r="E194" s="17"/>
      <c r="F194" s="18"/>
    </row>
    <row r="195" spans="2:6" x14ac:dyDescent="0.3">
      <c r="B195" s="12">
        <v>94</v>
      </c>
      <c r="C195" s="17">
        <v>75.489999999999995</v>
      </c>
      <c r="D195" s="18">
        <v>114.84</v>
      </c>
      <c r="E195" s="17">
        <v>70.05</v>
      </c>
      <c r="F195" s="18">
        <v>121.09</v>
      </c>
    </row>
    <row r="196" spans="2:6" x14ac:dyDescent="0.3">
      <c r="B196" s="12"/>
      <c r="C196" s="17"/>
      <c r="D196" s="18"/>
      <c r="E196" s="17"/>
      <c r="F196" s="18"/>
    </row>
    <row r="197" spans="2:6" x14ac:dyDescent="0.3">
      <c r="B197" s="12">
        <v>95</v>
      </c>
      <c r="C197" s="17">
        <v>75.78</v>
      </c>
      <c r="D197" s="18">
        <v>114.84</v>
      </c>
      <c r="E197" s="17">
        <v>71.56</v>
      </c>
      <c r="F197" s="18">
        <v>122.69</v>
      </c>
    </row>
    <row r="198" spans="2:6" x14ac:dyDescent="0.3">
      <c r="B198" s="12"/>
      <c r="C198" s="17"/>
      <c r="D198" s="18"/>
      <c r="E198" s="17"/>
      <c r="F198" s="18"/>
    </row>
    <row r="199" spans="2:6" x14ac:dyDescent="0.3">
      <c r="B199" s="12">
        <v>96</v>
      </c>
      <c r="C199" s="17">
        <v>77.16</v>
      </c>
      <c r="D199" s="18">
        <v>115.6</v>
      </c>
      <c r="E199" s="17">
        <v>73.2</v>
      </c>
      <c r="F199" s="18">
        <v>122.78</v>
      </c>
    </row>
    <row r="200" spans="2:6" x14ac:dyDescent="0.3">
      <c r="B200" s="12"/>
      <c r="C200" s="17"/>
      <c r="D200" s="18"/>
      <c r="E200" s="17"/>
      <c r="F200" s="18"/>
    </row>
    <row r="201" spans="2:6" x14ac:dyDescent="0.3">
      <c r="B201" s="12">
        <v>97</v>
      </c>
      <c r="C201" s="17">
        <v>78.73</v>
      </c>
      <c r="D201" s="18">
        <v>116.93</v>
      </c>
      <c r="E201" s="17">
        <v>73.2</v>
      </c>
      <c r="F201" s="18">
        <v>124.16</v>
      </c>
    </row>
    <row r="202" spans="2:6" x14ac:dyDescent="0.3">
      <c r="B202" s="12"/>
      <c r="C202" s="17"/>
      <c r="D202" s="18"/>
      <c r="E202" s="17"/>
      <c r="F202" s="18"/>
    </row>
    <row r="203" spans="2:6" x14ac:dyDescent="0.3">
      <c r="B203" s="12">
        <v>98</v>
      </c>
      <c r="C203" s="17">
        <v>79.98</v>
      </c>
      <c r="D203" s="18">
        <v>118.35</v>
      </c>
      <c r="E203" s="17">
        <v>73.62</v>
      </c>
      <c r="F203" s="18">
        <v>125.7</v>
      </c>
    </row>
    <row r="204" spans="2:6" x14ac:dyDescent="0.3">
      <c r="B204" s="12"/>
      <c r="C204" s="17"/>
      <c r="D204" s="18"/>
      <c r="E204" s="17"/>
      <c r="F204" s="18"/>
    </row>
    <row r="205" spans="2:6" x14ac:dyDescent="0.3">
      <c r="B205" s="12">
        <v>99</v>
      </c>
      <c r="C205" s="17">
        <v>79.98</v>
      </c>
      <c r="D205" s="18">
        <v>120.36</v>
      </c>
      <c r="E205" s="17">
        <v>75.16</v>
      </c>
      <c r="F205" s="18">
        <v>127.07</v>
      </c>
    </row>
    <row r="206" spans="2:6" x14ac:dyDescent="0.3">
      <c r="B206" s="12"/>
      <c r="C206" s="17"/>
      <c r="D206" s="18"/>
      <c r="E206" s="17"/>
      <c r="F206" s="18"/>
    </row>
    <row r="207" spans="2:6" x14ac:dyDescent="0.3">
      <c r="B207" s="12">
        <v>100</v>
      </c>
      <c r="C207" s="17">
        <v>80.25</v>
      </c>
      <c r="D207" s="18">
        <v>120.36</v>
      </c>
      <c r="E207" s="17">
        <v>76.61</v>
      </c>
      <c r="F207" s="18">
        <v>127.31</v>
      </c>
    </row>
    <row r="208" spans="2:6" x14ac:dyDescent="0.3">
      <c r="B208" s="12"/>
      <c r="C208" s="17"/>
      <c r="D208" s="18"/>
      <c r="E208" s="17"/>
      <c r="F208" s="18"/>
    </row>
    <row r="209" spans="2:6" x14ac:dyDescent="0.3">
      <c r="B209" s="12">
        <v>101</v>
      </c>
      <c r="C209" s="17">
        <v>81.61</v>
      </c>
      <c r="D209" s="18">
        <v>121.06</v>
      </c>
      <c r="E209" s="17">
        <v>76.61</v>
      </c>
      <c r="F209" s="18">
        <v>128.69999999999999</v>
      </c>
    </row>
    <row r="210" spans="2:6" x14ac:dyDescent="0.3">
      <c r="B210" s="12"/>
      <c r="C210" s="17"/>
      <c r="D210" s="18"/>
      <c r="E210" s="17"/>
      <c r="F210" s="18"/>
    </row>
    <row r="211" spans="2:6" x14ac:dyDescent="0.3">
      <c r="B211" s="12">
        <v>102</v>
      </c>
      <c r="C211" s="17">
        <v>83.14</v>
      </c>
      <c r="D211" s="18">
        <v>122.37</v>
      </c>
      <c r="E211" s="17">
        <v>77.150000000000006</v>
      </c>
      <c r="F211" s="18">
        <v>130.27000000000001</v>
      </c>
    </row>
    <row r="212" spans="2:6" x14ac:dyDescent="0.3">
      <c r="B212" s="12"/>
      <c r="C212" s="17"/>
      <c r="D212" s="18"/>
      <c r="E212" s="17"/>
      <c r="F212" s="18"/>
    </row>
    <row r="213" spans="2:6" x14ac:dyDescent="0.3">
      <c r="B213" s="12">
        <v>103</v>
      </c>
      <c r="C213" s="17">
        <v>84.57</v>
      </c>
      <c r="D213" s="18">
        <v>123.77</v>
      </c>
      <c r="E213" s="17">
        <v>78.709999999999994</v>
      </c>
      <c r="F213" s="18">
        <v>131.5</v>
      </c>
    </row>
    <row r="214" spans="2:6" x14ac:dyDescent="0.3">
      <c r="B214" s="12"/>
      <c r="C214" s="17"/>
      <c r="D214" s="18"/>
      <c r="E214" s="17"/>
      <c r="F214" s="18"/>
    </row>
    <row r="215" spans="2:6" x14ac:dyDescent="0.3">
      <c r="B215" s="12">
        <v>104</v>
      </c>
      <c r="C215" s="17">
        <v>84.57</v>
      </c>
      <c r="D215" s="18">
        <v>125.46</v>
      </c>
      <c r="E215" s="17">
        <v>80.06</v>
      </c>
      <c r="F215" s="18">
        <v>131.82</v>
      </c>
    </row>
    <row r="216" spans="2:6" x14ac:dyDescent="0.3">
      <c r="B216" s="12"/>
      <c r="C216" s="17"/>
      <c r="D216" s="18"/>
      <c r="E216" s="17"/>
      <c r="F216" s="18"/>
    </row>
    <row r="217" spans="2:6" x14ac:dyDescent="0.3">
      <c r="B217" s="12">
        <v>105</v>
      </c>
      <c r="C217" s="17">
        <v>84.67</v>
      </c>
      <c r="D217" s="18">
        <v>126.26</v>
      </c>
      <c r="E217" s="17">
        <v>80.06</v>
      </c>
      <c r="F217" s="18">
        <v>133.21</v>
      </c>
    </row>
    <row r="218" spans="2:6" x14ac:dyDescent="0.3">
      <c r="B218" s="12"/>
      <c r="C218" s="17"/>
      <c r="D218" s="18"/>
      <c r="E218" s="17"/>
      <c r="F218" s="18"/>
    </row>
    <row r="219" spans="2:6" x14ac:dyDescent="0.3">
      <c r="B219" s="12">
        <v>106</v>
      </c>
      <c r="C219" s="17">
        <v>86.01</v>
      </c>
      <c r="D219" s="18">
        <v>126.48</v>
      </c>
      <c r="E219" s="17">
        <v>80.650000000000006</v>
      </c>
      <c r="F219" s="18">
        <v>134.79</v>
      </c>
    </row>
    <row r="220" spans="2:6" x14ac:dyDescent="0.3">
      <c r="B220" s="12"/>
      <c r="C220" s="17"/>
      <c r="D220" s="18"/>
      <c r="E220" s="17"/>
      <c r="F220" s="18"/>
    </row>
    <row r="221" spans="2:6" x14ac:dyDescent="0.3">
      <c r="B221" s="12">
        <v>107</v>
      </c>
      <c r="C221" s="17">
        <v>87.48</v>
      </c>
      <c r="D221" s="18">
        <v>127.78</v>
      </c>
      <c r="E221" s="17">
        <v>82.21</v>
      </c>
      <c r="F221" s="18">
        <v>135.99</v>
      </c>
    </row>
    <row r="222" spans="2:6" x14ac:dyDescent="0.3">
      <c r="B222" s="12"/>
      <c r="C222" s="17"/>
      <c r="D222" s="18"/>
      <c r="E222" s="17"/>
      <c r="F222" s="18"/>
    </row>
    <row r="223" spans="2:6" x14ac:dyDescent="0.3">
      <c r="B223" s="12">
        <v>108</v>
      </c>
      <c r="C223" s="17">
        <v>89.23</v>
      </c>
      <c r="D223" s="18">
        <v>129.13999999999999</v>
      </c>
      <c r="E223" s="17">
        <v>83.56</v>
      </c>
      <c r="F223" s="18">
        <v>136.30000000000001</v>
      </c>
    </row>
    <row r="224" spans="2:6" x14ac:dyDescent="0.3">
      <c r="B224" s="12"/>
      <c r="C224" s="17"/>
      <c r="D224" s="18"/>
      <c r="E224" s="17"/>
      <c r="F224" s="18"/>
    </row>
    <row r="225" spans="2:6" x14ac:dyDescent="0.3">
      <c r="B225" s="12">
        <v>109</v>
      </c>
      <c r="C225" s="17">
        <v>89.23</v>
      </c>
      <c r="D225" s="18">
        <v>130.68</v>
      </c>
      <c r="E225" s="17">
        <v>83.56</v>
      </c>
      <c r="F225" s="18">
        <v>137.68</v>
      </c>
    </row>
    <row r="226" spans="2:6" x14ac:dyDescent="0.3">
      <c r="B226" s="12"/>
      <c r="C226" s="17"/>
      <c r="D226" s="18"/>
      <c r="E226" s="17"/>
      <c r="F226" s="18"/>
    </row>
    <row r="227" spans="2:6" x14ac:dyDescent="0.3">
      <c r="B227" s="12">
        <v>110</v>
      </c>
      <c r="C227" s="17">
        <v>89.23</v>
      </c>
      <c r="D227" s="18">
        <v>132.03</v>
      </c>
      <c r="E227" s="17">
        <v>84.12</v>
      </c>
      <c r="F227" s="18">
        <v>139.24</v>
      </c>
    </row>
    <row r="228" spans="2:6" x14ac:dyDescent="0.3">
      <c r="B228" s="12"/>
      <c r="C228" s="17"/>
      <c r="D228" s="18"/>
      <c r="E228" s="17"/>
      <c r="F228" s="18"/>
    </row>
    <row r="229" spans="2:6" x14ac:dyDescent="0.3">
      <c r="B229" s="12">
        <v>111</v>
      </c>
      <c r="C229" s="17">
        <v>90.37</v>
      </c>
      <c r="D229" s="18">
        <v>132.03</v>
      </c>
      <c r="E229" s="17">
        <v>85.65</v>
      </c>
      <c r="F229" s="18">
        <v>140.54</v>
      </c>
    </row>
    <row r="230" spans="2:6" x14ac:dyDescent="0.3">
      <c r="B230" s="12"/>
      <c r="C230" s="17"/>
      <c r="D230" s="18"/>
      <c r="E230" s="17"/>
      <c r="F230" s="18"/>
    </row>
    <row r="231" spans="2:6" x14ac:dyDescent="0.3">
      <c r="B231" s="12">
        <v>112</v>
      </c>
      <c r="C231" s="17">
        <v>91.78</v>
      </c>
      <c r="D231" s="18">
        <v>133.13999999999999</v>
      </c>
      <c r="E231" s="17">
        <v>87.12</v>
      </c>
      <c r="F231" s="18">
        <v>140.76</v>
      </c>
    </row>
    <row r="232" spans="2:6" x14ac:dyDescent="0.3">
      <c r="B232" s="12"/>
      <c r="C232" s="17"/>
      <c r="D232" s="18"/>
      <c r="E232" s="17"/>
      <c r="F232" s="18"/>
    </row>
    <row r="233" spans="2:6" x14ac:dyDescent="0.3">
      <c r="B233" s="12">
        <v>113</v>
      </c>
      <c r="C233" s="17">
        <v>93.48</v>
      </c>
      <c r="D233" s="18">
        <v>134.47999999999999</v>
      </c>
      <c r="E233" s="17">
        <v>87.12</v>
      </c>
      <c r="F233" s="18">
        <v>142.12</v>
      </c>
    </row>
    <row r="234" spans="2:6" x14ac:dyDescent="0.3">
      <c r="B234" s="12"/>
      <c r="C234" s="17"/>
      <c r="D234" s="18"/>
      <c r="E234" s="17"/>
      <c r="F234" s="18"/>
    </row>
    <row r="235" spans="2:6" x14ac:dyDescent="0.3">
      <c r="B235" s="12">
        <v>114</v>
      </c>
      <c r="C235" s="17">
        <v>94.23</v>
      </c>
      <c r="D235" s="18">
        <v>135.91999999999999</v>
      </c>
      <c r="E235" s="17">
        <v>87.55</v>
      </c>
      <c r="F235" s="18">
        <v>143.63999999999999</v>
      </c>
    </row>
    <row r="236" spans="2:6" x14ac:dyDescent="0.3">
      <c r="B236" s="12"/>
      <c r="C236" s="17"/>
      <c r="D236" s="18"/>
      <c r="E236" s="17"/>
      <c r="F236" s="18"/>
    </row>
    <row r="237" spans="2:6" x14ac:dyDescent="0.3">
      <c r="B237" s="12">
        <v>115</v>
      </c>
      <c r="C237" s="17">
        <v>94.23</v>
      </c>
      <c r="D237" s="18">
        <v>137.79</v>
      </c>
      <c r="E237" s="17">
        <v>89.05</v>
      </c>
      <c r="F237" s="18">
        <v>145.13</v>
      </c>
    </row>
    <row r="238" spans="2:6" x14ac:dyDescent="0.3">
      <c r="B238" s="12"/>
      <c r="C238" s="17"/>
      <c r="D238" s="18"/>
      <c r="E238" s="17"/>
      <c r="F238" s="18"/>
    </row>
    <row r="239" spans="2:6" x14ac:dyDescent="0.3">
      <c r="B239" s="12">
        <v>116</v>
      </c>
      <c r="C239" s="17">
        <v>94.704999999999998</v>
      </c>
      <c r="D239" s="18">
        <v>137.79</v>
      </c>
      <c r="E239" s="17">
        <v>90.72</v>
      </c>
      <c r="F239" s="18">
        <v>145.19</v>
      </c>
    </row>
    <row r="240" spans="2:6" x14ac:dyDescent="0.3">
      <c r="B240" s="12"/>
      <c r="C240" s="17"/>
      <c r="D240" s="18"/>
      <c r="E240" s="17"/>
      <c r="F240" s="18"/>
    </row>
    <row r="241" spans="2:6" x14ac:dyDescent="0.3">
      <c r="B241" s="12">
        <v>117</v>
      </c>
      <c r="C241" s="17">
        <v>96.06</v>
      </c>
      <c r="D241" s="18">
        <v>138.49</v>
      </c>
      <c r="E241" s="17">
        <v>90.72</v>
      </c>
      <c r="F241" s="18">
        <v>146.54</v>
      </c>
    </row>
    <row r="242" spans="2:6" x14ac:dyDescent="0.3">
      <c r="B242" s="12"/>
      <c r="C242" s="17"/>
      <c r="D242" s="18"/>
      <c r="E242" s="17"/>
      <c r="F242" s="18"/>
    </row>
    <row r="243" spans="2:6" x14ac:dyDescent="0.3">
      <c r="B243" s="12">
        <v>118</v>
      </c>
      <c r="C243" s="17">
        <v>97.545000000000002</v>
      </c>
      <c r="D243" s="18">
        <v>139.79</v>
      </c>
      <c r="E243" s="17">
        <v>90.96</v>
      </c>
      <c r="F243" s="18">
        <v>148.01</v>
      </c>
    </row>
    <row r="244" spans="2:6" x14ac:dyDescent="0.3">
      <c r="B244" s="12"/>
      <c r="C244" s="17"/>
      <c r="D244" s="18"/>
      <c r="E244" s="17"/>
      <c r="F244" s="18"/>
    </row>
    <row r="245" spans="2:6" x14ac:dyDescent="0.3">
      <c r="B245" s="12">
        <v>119</v>
      </c>
      <c r="C245" s="17">
        <v>99.17</v>
      </c>
      <c r="D245" s="18">
        <v>141.16</v>
      </c>
      <c r="E245" s="17">
        <v>92.42</v>
      </c>
      <c r="F245" s="18">
        <v>149.76</v>
      </c>
    </row>
    <row r="246" spans="2:6" x14ac:dyDescent="0.3">
      <c r="B246" s="12"/>
      <c r="C246" s="17"/>
      <c r="D246" s="18"/>
      <c r="E246" s="17"/>
      <c r="F246" s="18"/>
    </row>
    <row r="247" spans="2:6" x14ac:dyDescent="0.3">
      <c r="B247" s="12">
        <v>120</v>
      </c>
      <c r="C247" s="17">
        <v>99.17</v>
      </c>
      <c r="D247" s="18">
        <v>142.69999999999999</v>
      </c>
      <c r="E247" s="17">
        <v>94.34</v>
      </c>
      <c r="F247" s="18">
        <v>149.76</v>
      </c>
    </row>
    <row r="248" spans="2:6" x14ac:dyDescent="0.3">
      <c r="B248" s="12"/>
      <c r="C248" s="17"/>
      <c r="D248" s="18"/>
      <c r="E248" s="17"/>
      <c r="F248" s="18"/>
    </row>
    <row r="249" spans="2:6" x14ac:dyDescent="0.3">
      <c r="B249" s="12">
        <v>121</v>
      </c>
      <c r="C249" s="17">
        <v>99.17</v>
      </c>
      <c r="D249" s="18">
        <v>144.01</v>
      </c>
      <c r="E249" s="17">
        <v>94.34</v>
      </c>
      <c r="F249" s="18">
        <v>150.93</v>
      </c>
    </row>
    <row r="250" spans="2:6" x14ac:dyDescent="0.3">
      <c r="B250" s="12"/>
      <c r="C250" s="17"/>
      <c r="D250" s="18"/>
      <c r="E250" s="17"/>
      <c r="F250" s="18"/>
    </row>
    <row r="251" spans="2:6" x14ac:dyDescent="0.3">
      <c r="B251" s="12">
        <v>122</v>
      </c>
      <c r="C251" s="17">
        <v>100.32</v>
      </c>
      <c r="D251" s="18">
        <v>144.01</v>
      </c>
      <c r="E251" s="17">
        <v>94.35</v>
      </c>
      <c r="F251" s="18">
        <v>152.35</v>
      </c>
    </row>
    <row r="252" spans="2:6" x14ac:dyDescent="0.3">
      <c r="B252" s="12"/>
      <c r="C252" s="17"/>
      <c r="D252" s="18"/>
      <c r="E252" s="17"/>
      <c r="F252" s="18"/>
    </row>
    <row r="253" spans="2:6" x14ac:dyDescent="0.3">
      <c r="B253" s="12">
        <v>123</v>
      </c>
      <c r="C253" s="17">
        <v>101.71</v>
      </c>
      <c r="D253" s="18">
        <v>145.08000000000001</v>
      </c>
      <c r="E253" s="17">
        <v>95.76</v>
      </c>
      <c r="F253" s="18">
        <v>154.18</v>
      </c>
    </row>
    <row r="254" spans="2:6" x14ac:dyDescent="0.3">
      <c r="B254" s="12"/>
      <c r="C254" s="17"/>
      <c r="D254" s="18"/>
      <c r="E254" s="17"/>
      <c r="F254" s="18"/>
    </row>
    <row r="255" spans="2:6" x14ac:dyDescent="0.3">
      <c r="B255" s="12">
        <v>124</v>
      </c>
      <c r="C255" s="17">
        <v>103.31</v>
      </c>
      <c r="D255" s="18">
        <v>146.38999999999999</v>
      </c>
      <c r="E255" s="17">
        <v>97.42</v>
      </c>
      <c r="F255" s="18">
        <v>154.6</v>
      </c>
    </row>
    <row r="256" spans="2:6" x14ac:dyDescent="0.3">
      <c r="B256" s="12"/>
      <c r="C256" s="17"/>
      <c r="D256" s="18"/>
      <c r="E256" s="17"/>
      <c r="F256" s="18"/>
    </row>
    <row r="257" spans="2:6" x14ac:dyDescent="0.3">
      <c r="B257" s="12">
        <v>125</v>
      </c>
      <c r="C257" s="17">
        <v>104.4</v>
      </c>
      <c r="D257" s="18">
        <v>147.80000000000001</v>
      </c>
      <c r="E257" s="17">
        <v>98.36</v>
      </c>
      <c r="F257" s="18">
        <v>155.31</v>
      </c>
    </row>
    <row r="258" spans="2:6" x14ac:dyDescent="0.3">
      <c r="B258" s="12"/>
      <c r="C258" s="17"/>
      <c r="D258" s="18"/>
      <c r="E258" s="17"/>
      <c r="F258" s="18"/>
    </row>
    <row r="259" spans="2:6" x14ac:dyDescent="0.3">
      <c r="B259" s="12">
        <v>126</v>
      </c>
      <c r="C259" s="17">
        <v>104.4</v>
      </c>
      <c r="D259" s="18">
        <v>149.53</v>
      </c>
      <c r="E259" s="17">
        <v>98.36</v>
      </c>
      <c r="F259" s="18">
        <v>156.69</v>
      </c>
    </row>
    <row r="260" spans="2:6" x14ac:dyDescent="0.3">
      <c r="B260" s="12"/>
      <c r="C260" s="17"/>
      <c r="D260" s="18"/>
      <c r="E260" s="17"/>
      <c r="F260" s="18"/>
    </row>
    <row r="261" spans="2:6" x14ac:dyDescent="0.3">
      <c r="B261" s="12">
        <v>127</v>
      </c>
      <c r="C261" s="17">
        <v>104.58</v>
      </c>
      <c r="D261" s="18">
        <v>150.19</v>
      </c>
      <c r="E261" s="17">
        <v>99.09</v>
      </c>
      <c r="F261" s="18">
        <v>158.25</v>
      </c>
    </row>
    <row r="262" spans="2:6" x14ac:dyDescent="0.3">
      <c r="B262" s="12"/>
      <c r="C262" s="17"/>
      <c r="D262" s="18"/>
      <c r="E262" s="17"/>
      <c r="F262" s="18"/>
    </row>
    <row r="263" spans="2:6" x14ac:dyDescent="0.3">
      <c r="B263" s="12">
        <v>128</v>
      </c>
      <c r="C263" s="17">
        <v>105.9</v>
      </c>
      <c r="D263" s="18">
        <v>150.36000000000001</v>
      </c>
      <c r="E263" s="17">
        <v>100.61</v>
      </c>
      <c r="F263" s="18">
        <v>159.53</v>
      </c>
    </row>
    <row r="264" spans="2:6" x14ac:dyDescent="0.3">
      <c r="B264" s="12"/>
      <c r="C264" s="17"/>
      <c r="D264" s="18"/>
      <c r="E264" s="17"/>
      <c r="F264" s="18"/>
    </row>
    <row r="265" spans="2:6" x14ac:dyDescent="0.3">
      <c r="B265" s="12">
        <v>129</v>
      </c>
      <c r="C265" s="17">
        <v>107.32</v>
      </c>
      <c r="D265" s="18">
        <v>151.63</v>
      </c>
      <c r="E265" s="17">
        <v>102.16</v>
      </c>
      <c r="F265" s="18">
        <v>159.66999999999999</v>
      </c>
    </row>
    <row r="266" spans="2:6" x14ac:dyDescent="0.3">
      <c r="B266" s="12"/>
      <c r="C266" s="17"/>
      <c r="D266" s="18"/>
      <c r="E266" s="17"/>
      <c r="F266" s="18"/>
    </row>
    <row r="267" spans="2:6" x14ac:dyDescent="0.3">
      <c r="B267" s="12">
        <v>130</v>
      </c>
      <c r="C267" s="17">
        <v>109.11</v>
      </c>
      <c r="D267" s="18">
        <v>152.96</v>
      </c>
      <c r="E267" s="17">
        <v>102.16500000000001</v>
      </c>
      <c r="F267" s="18">
        <v>161.01</v>
      </c>
    </row>
    <row r="268" spans="2:6" x14ac:dyDescent="0.3">
      <c r="B268" s="12"/>
      <c r="C268" s="17"/>
      <c r="D268" s="18"/>
      <c r="E268" s="17"/>
      <c r="F268" s="18"/>
    </row>
    <row r="269" spans="2:6" x14ac:dyDescent="0.3">
      <c r="B269" s="12">
        <v>131</v>
      </c>
      <c r="C269" s="17">
        <v>109.61</v>
      </c>
      <c r="D269" s="18">
        <v>154.38999999999999</v>
      </c>
      <c r="E269" s="17">
        <v>102.42</v>
      </c>
      <c r="F269" s="18">
        <v>162.46</v>
      </c>
    </row>
    <row r="270" spans="2:6" x14ac:dyDescent="0.3">
      <c r="B270" s="12"/>
      <c r="C270" s="17"/>
      <c r="D270" s="18"/>
      <c r="E270" s="17"/>
      <c r="F270" s="18"/>
    </row>
    <row r="271" spans="2:6" x14ac:dyDescent="0.3">
      <c r="B271" s="12">
        <v>132</v>
      </c>
      <c r="C271" s="17">
        <v>109.61</v>
      </c>
      <c r="D271" s="18">
        <v>156.32</v>
      </c>
      <c r="E271" s="17">
        <v>103.84</v>
      </c>
      <c r="F271" s="18">
        <v>164.31</v>
      </c>
    </row>
    <row r="272" spans="2:6" x14ac:dyDescent="0.3">
      <c r="B272" s="12"/>
      <c r="C272" s="17"/>
      <c r="D272" s="18"/>
      <c r="E272" s="17"/>
      <c r="F272" s="18"/>
    </row>
    <row r="273" spans="2:6" x14ac:dyDescent="0.3">
      <c r="B273" s="12">
        <v>133</v>
      </c>
      <c r="C273" s="17">
        <v>110.11</v>
      </c>
      <c r="D273" s="18">
        <v>156.32</v>
      </c>
      <c r="E273" s="17">
        <v>105.66</v>
      </c>
      <c r="F273" s="18">
        <v>164.31</v>
      </c>
    </row>
    <row r="274" spans="2:6" x14ac:dyDescent="0.3">
      <c r="B274" s="12"/>
      <c r="C274" s="17"/>
      <c r="D274" s="18"/>
      <c r="E274" s="17"/>
      <c r="F274" s="18"/>
    </row>
    <row r="275" spans="2:6" x14ac:dyDescent="0.3">
      <c r="B275" s="12">
        <v>134</v>
      </c>
      <c r="C275" s="17">
        <v>111.44</v>
      </c>
      <c r="D275" s="18">
        <v>156.87</v>
      </c>
      <c r="E275" s="17">
        <v>106.12</v>
      </c>
      <c r="F275" s="18">
        <v>165.33</v>
      </c>
    </row>
    <row r="276" spans="2:6" x14ac:dyDescent="0.3">
      <c r="B276" s="12"/>
      <c r="C276" s="17"/>
      <c r="D276" s="18"/>
      <c r="E276" s="17"/>
      <c r="F276" s="18"/>
    </row>
    <row r="277" spans="2:6" x14ac:dyDescent="0.3">
      <c r="B277" s="12">
        <v>135</v>
      </c>
      <c r="C277" s="17">
        <v>112.87</v>
      </c>
      <c r="D277" s="18">
        <v>158.15</v>
      </c>
      <c r="E277" s="17">
        <v>106.12</v>
      </c>
      <c r="F277" s="18">
        <v>166.71</v>
      </c>
    </row>
    <row r="278" spans="2:6" x14ac:dyDescent="0.3">
      <c r="B278" s="12"/>
      <c r="C278" s="17"/>
      <c r="D278" s="18"/>
      <c r="E278" s="17"/>
      <c r="F278" s="18"/>
    </row>
    <row r="279" spans="2:6" x14ac:dyDescent="0.3">
      <c r="B279" s="12">
        <v>136</v>
      </c>
      <c r="C279" s="17">
        <v>114.84</v>
      </c>
      <c r="D279" s="18">
        <v>159.47999999999999</v>
      </c>
      <c r="E279" s="17">
        <v>107.1</v>
      </c>
      <c r="F279" s="18">
        <v>168.29</v>
      </c>
    </row>
    <row r="280" spans="2:6" x14ac:dyDescent="0.3">
      <c r="B280" s="12"/>
      <c r="C280" s="17"/>
      <c r="D280" s="18"/>
      <c r="E280" s="17"/>
      <c r="F280" s="18"/>
    </row>
    <row r="281" spans="2:6" x14ac:dyDescent="0.3">
      <c r="B281" s="12">
        <v>137</v>
      </c>
      <c r="C281" s="17">
        <v>114.84</v>
      </c>
      <c r="D281" s="18">
        <v>160.91999999999999</v>
      </c>
      <c r="E281" s="17">
        <v>108.61</v>
      </c>
      <c r="F281" s="18">
        <v>169.49</v>
      </c>
    </row>
    <row r="282" spans="2:6" x14ac:dyDescent="0.3">
      <c r="B282" s="12"/>
      <c r="C282" s="17"/>
      <c r="D282" s="18"/>
      <c r="E282" s="17"/>
      <c r="F282" s="18"/>
    </row>
    <row r="283" spans="2:6" x14ac:dyDescent="0.3">
      <c r="B283" s="12">
        <v>138</v>
      </c>
      <c r="C283" s="17">
        <v>114.84</v>
      </c>
      <c r="D283" s="18">
        <v>162.79</v>
      </c>
      <c r="E283" s="17">
        <v>110.16</v>
      </c>
      <c r="F283" s="18">
        <v>169.64</v>
      </c>
    </row>
    <row r="284" spans="2:6" x14ac:dyDescent="0.3">
      <c r="B284" s="12"/>
      <c r="C284" s="17"/>
      <c r="D284" s="18"/>
      <c r="E284" s="17"/>
      <c r="F284" s="18"/>
    </row>
    <row r="285" spans="2:6" x14ac:dyDescent="0.3">
      <c r="B285" s="12">
        <v>139</v>
      </c>
      <c r="C285" s="17">
        <v>115.605</v>
      </c>
      <c r="D285" s="18">
        <v>162.79</v>
      </c>
      <c r="E285" s="17">
        <v>110.16</v>
      </c>
      <c r="F285" s="18">
        <v>170.98</v>
      </c>
    </row>
    <row r="286" spans="2:6" x14ac:dyDescent="0.3">
      <c r="B286" s="12"/>
      <c r="C286" s="17"/>
      <c r="D286" s="18"/>
      <c r="E286" s="17"/>
      <c r="F286" s="18"/>
    </row>
    <row r="287" spans="2:6" x14ac:dyDescent="0.3">
      <c r="B287" s="12">
        <v>140</v>
      </c>
      <c r="C287" s="17">
        <v>116.93</v>
      </c>
      <c r="D287" s="18">
        <v>163.35</v>
      </c>
      <c r="E287" s="17">
        <v>110.37</v>
      </c>
      <c r="F287" s="18">
        <v>172.41</v>
      </c>
    </row>
    <row r="288" spans="2:6" x14ac:dyDescent="0.3">
      <c r="B288" s="12"/>
      <c r="C288" s="17"/>
      <c r="D288" s="18"/>
      <c r="E288" s="17"/>
      <c r="F288" s="18"/>
    </row>
    <row r="289" spans="2:6" x14ac:dyDescent="0.3">
      <c r="B289" s="12">
        <v>141</v>
      </c>
      <c r="C289" s="17">
        <v>118.35</v>
      </c>
      <c r="D289" s="18">
        <v>164.63</v>
      </c>
      <c r="E289" s="17">
        <v>111.78</v>
      </c>
      <c r="F289" s="18">
        <v>174.36</v>
      </c>
    </row>
    <row r="290" spans="2:6" x14ac:dyDescent="0.3">
      <c r="B290" s="12"/>
      <c r="C290" s="17"/>
      <c r="D290" s="18"/>
      <c r="E290" s="17"/>
      <c r="F290" s="18"/>
    </row>
    <row r="291" spans="2:6" x14ac:dyDescent="0.3">
      <c r="B291" s="12">
        <v>142</v>
      </c>
      <c r="C291" s="17">
        <v>120.36</v>
      </c>
      <c r="D291" s="18">
        <v>165.96</v>
      </c>
      <c r="E291" s="17">
        <v>113.45</v>
      </c>
      <c r="F291" s="18">
        <v>174.36</v>
      </c>
    </row>
    <row r="292" spans="2:6" x14ac:dyDescent="0.3">
      <c r="B292" s="12"/>
      <c r="C292" s="17"/>
      <c r="D292" s="18"/>
      <c r="E292" s="17"/>
      <c r="F292" s="18"/>
    </row>
    <row r="293" spans="2:6" x14ac:dyDescent="0.3">
      <c r="B293" s="12">
        <v>143</v>
      </c>
      <c r="C293" s="17">
        <v>120.36</v>
      </c>
      <c r="D293" s="18">
        <v>167.39</v>
      </c>
      <c r="E293" s="17">
        <v>114.33</v>
      </c>
      <c r="F293" s="18">
        <v>175.25</v>
      </c>
    </row>
    <row r="294" spans="2:6" x14ac:dyDescent="0.3">
      <c r="B294" s="12"/>
      <c r="C294" s="17"/>
      <c r="D294" s="18"/>
      <c r="E294" s="17"/>
      <c r="F294" s="18"/>
    </row>
    <row r="295" spans="2:6" x14ac:dyDescent="0.3">
      <c r="B295" s="12">
        <v>144</v>
      </c>
      <c r="C295" s="17">
        <v>120.36</v>
      </c>
      <c r="D295" s="18">
        <v>169.33</v>
      </c>
      <c r="E295" s="17">
        <v>114.33</v>
      </c>
      <c r="F295" s="18">
        <v>176.61</v>
      </c>
    </row>
    <row r="296" spans="2:6" x14ac:dyDescent="0.3">
      <c r="B296" s="12"/>
      <c r="C296" s="17"/>
      <c r="D296" s="18"/>
      <c r="E296" s="17"/>
      <c r="F296" s="18"/>
    </row>
    <row r="297" spans="2:6" x14ac:dyDescent="0.3">
      <c r="B297" s="12">
        <v>145</v>
      </c>
      <c r="C297" s="17">
        <v>121.06</v>
      </c>
      <c r="D297" s="18">
        <v>169.33</v>
      </c>
      <c r="E297" s="17">
        <v>114.99</v>
      </c>
      <c r="F297" s="18">
        <v>178.11</v>
      </c>
    </row>
    <row r="298" spans="2:6" x14ac:dyDescent="0.3">
      <c r="B298" s="12"/>
      <c r="C298" s="17"/>
      <c r="D298" s="18"/>
      <c r="E298" s="17"/>
      <c r="F298" s="18"/>
    </row>
    <row r="299" spans="2:6" x14ac:dyDescent="0.3">
      <c r="B299" s="12">
        <v>146</v>
      </c>
      <c r="C299" s="17">
        <v>122.37</v>
      </c>
      <c r="D299" s="18">
        <v>169.8</v>
      </c>
      <c r="E299" s="17">
        <v>116.44</v>
      </c>
      <c r="F299" s="18">
        <v>179.67</v>
      </c>
    </row>
    <row r="300" spans="2:6" x14ac:dyDescent="0.3">
      <c r="B300" s="12"/>
      <c r="C300" s="17"/>
      <c r="D300" s="18"/>
      <c r="E300" s="17"/>
      <c r="F300" s="18"/>
    </row>
    <row r="301" spans="2:6" x14ac:dyDescent="0.3">
      <c r="B301" s="12">
        <v>147</v>
      </c>
      <c r="C301" s="17">
        <v>123.77</v>
      </c>
      <c r="D301" s="18">
        <v>171.07</v>
      </c>
      <c r="E301" s="17">
        <v>118.33</v>
      </c>
      <c r="F301" s="18">
        <v>179.67</v>
      </c>
    </row>
    <row r="302" spans="2:6" x14ac:dyDescent="0.3">
      <c r="B302" s="12"/>
      <c r="C302" s="17"/>
      <c r="D302" s="18"/>
      <c r="E302" s="17"/>
      <c r="F302" s="18"/>
    </row>
    <row r="303" spans="2:6" x14ac:dyDescent="0.3">
      <c r="B303" s="12">
        <v>148</v>
      </c>
      <c r="C303" s="17">
        <v>125.46</v>
      </c>
      <c r="D303" s="18">
        <v>172.38</v>
      </c>
      <c r="E303" s="17">
        <v>118.33</v>
      </c>
      <c r="F303" s="18">
        <v>180.84</v>
      </c>
    </row>
    <row r="304" spans="2:6" x14ac:dyDescent="0.3">
      <c r="B304" s="12"/>
      <c r="C304" s="17"/>
      <c r="D304" s="18"/>
      <c r="E304" s="17"/>
      <c r="F304" s="18"/>
    </row>
    <row r="305" spans="2:6" x14ac:dyDescent="0.3">
      <c r="B305" s="12">
        <v>149</v>
      </c>
      <c r="C305" s="17">
        <v>126.26</v>
      </c>
      <c r="D305" s="18">
        <v>173.79</v>
      </c>
      <c r="E305" s="17">
        <v>118.33</v>
      </c>
      <c r="F305" s="18">
        <v>182.22</v>
      </c>
    </row>
    <row r="306" spans="2:6" x14ac:dyDescent="0.3">
      <c r="B306" s="12"/>
      <c r="C306" s="17"/>
      <c r="D306" s="18"/>
      <c r="E306" s="17"/>
      <c r="F306" s="18"/>
    </row>
    <row r="307" spans="2:6" x14ac:dyDescent="0.3">
      <c r="B307" s="12">
        <v>150</v>
      </c>
      <c r="C307" s="17">
        <v>126.26</v>
      </c>
      <c r="D307" s="18">
        <v>175.48</v>
      </c>
      <c r="E307" s="17">
        <v>119.59</v>
      </c>
      <c r="F307" s="18">
        <v>183.81</v>
      </c>
    </row>
    <row r="308" spans="2:6" x14ac:dyDescent="0.3">
      <c r="B308" s="12"/>
      <c r="C308" s="17"/>
      <c r="D308" s="18"/>
      <c r="E308" s="17"/>
      <c r="F308" s="18"/>
    </row>
    <row r="309" spans="2:6" x14ac:dyDescent="0.3">
      <c r="B309" s="12">
        <v>151</v>
      </c>
      <c r="C309" s="17">
        <v>126.48</v>
      </c>
      <c r="D309" s="18">
        <v>176.23</v>
      </c>
      <c r="E309" s="17">
        <v>121.09</v>
      </c>
      <c r="F309" s="18">
        <v>184.97</v>
      </c>
    </row>
    <row r="310" spans="2:6" x14ac:dyDescent="0.3">
      <c r="B310" s="12"/>
      <c r="C310" s="17"/>
      <c r="D310" s="18"/>
      <c r="E310" s="17"/>
      <c r="F310" s="18"/>
    </row>
    <row r="311" spans="2:6" x14ac:dyDescent="0.3">
      <c r="B311" s="12">
        <v>152</v>
      </c>
      <c r="C311" s="17">
        <v>127.78</v>
      </c>
      <c r="D311" s="18">
        <v>176.23</v>
      </c>
      <c r="E311" s="17">
        <v>122.69</v>
      </c>
      <c r="F311" s="18">
        <v>185.08</v>
      </c>
    </row>
    <row r="312" spans="2:6" x14ac:dyDescent="0.3">
      <c r="B312" s="12"/>
      <c r="C312" s="17"/>
      <c r="D312" s="18"/>
      <c r="E312" s="17"/>
      <c r="F312" s="18"/>
    </row>
    <row r="313" spans="2:6" x14ac:dyDescent="0.3">
      <c r="B313" s="12">
        <v>153</v>
      </c>
      <c r="C313" s="17">
        <v>129.13999999999999</v>
      </c>
      <c r="D313" s="18">
        <v>177.48</v>
      </c>
      <c r="E313" s="17">
        <v>122.69</v>
      </c>
      <c r="F313" s="18">
        <v>186.4</v>
      </c>
    </row>
    <row r="314" spans="2:6" x14ac:dyDescent="0.3">
      <c r="B314" s="12"/>
      <c r="C314" s="17"/>
      <c r="D314" s="18"/>
      <c r="E314" s="17"/>
      <c r="F314" s="18"/>
    </row>
    <row r="315" spans="2:6" x14ac:dyDescent="0.3">
      <c r="B315" s="12">
        <v>154</v>
      </c>
      <c r="C315" s="17">
        <v>130.68</v>
      </c>
      <c r="D315" s="18">
        <v>178.77</v>
      </c>
      <c r="E315" s="17">
        <v>122.78</v>
      </c>
      <c r="F315" s="18">
        <v>187.81</v>
      </c>
    </row>
    <row r="316" spans="2:6" x14ac:dyDescent="0.3">
      <c r="B316" s="12"/>
      <c r="C316" s="17"/>
      <c r="D316" s="18"/>
      <c r="E316" s="17"/>
      <c r="F316" s="18"/>
    </row>
    <row r="317" spans="2:6" x14ac:dyDescent="0.3">
      <c r="B317" s="12">
        <v>155</v>
      </c>
      <c r="C317" s="17">
        <v>132.03</v>
      </c>
      <c r="D317" s="18">
        <v>180.14</v>
      </c>
      <c r="E317" s="17">
        <v>124.16</v>
      </c>
      <c r="F317" s="18">
        <v>189.5</v>
      </c>
    </row>
    <row r="318" spans="2:6" x14ac:dyDescent="0.3">
      <c r="B318" s="12"/>
      <c r="C318" s="17"/>
      <c r="D318" s="18"/>
      <c r="E318" s="17"/>
      <c r="F318" s="18"/>
    </row>
    <row r="319" spans="2:6" x14ac:dyDescent="0.3">
      <c r="B319" s="12">
        <v>156</v>
      </c>
      <c r="C319" s="17">
        <v>132.03</v>
      </c>
      <c r="D319" s="18">
        <v>181.67</v>
      </c>
      <c r="E319" s="17">
        <v>125.7</v>
      </c>
      <c r="F319" s="18">
        <v>190.28</v>
      </c>
    </row>
    <row r="320" spans="2:6" x14ac:dyDescent="0.3">
      <c r="B320" s="12"/>
      <c r="C320" s="17"/>
      <c r="D320" s="18"/>
      <c r="E320" s="17"/>
      <c r="F320" s="18"/>
    </row>
    <row r="321" spans="2:6" x14ac:dyDescent="0.3">
      <c r="B321" s="12">
        <v>157</v>
      </c>
      <c r="C321" s="17">
        <v>132.03</v>
      </c>
      <c r="D321" s="18">
        <v>183.05</v>
      </c>
      <c r="E321" s="17">
        <v>127.07</v>
      </c>
      <c r="F321" s="18">
        <v>190.61</v>
      </c>
    </row>
    <row r="322" spans="2:6" x14ac:dyDescent="0.3">
      <c r="B322" s="12"/>
      <c r="C322" s="17"/>
      <c r="D322" s="18"/>
      <c r="E322" s="17"/>
      <c r="F322" s="18"/>
    </row>
    <row r="323" spans="2:6" x14ac:dyDescent="0.3">
      <c r="B323" s="12">
        <v>158</v>
      </c>
      <c r="C323" s="17">
        <v>133.13999999999999</v>
      </c>
      <c r="D323" s="18">
        <v>183.05</v>
      </c>
      <c r="E323" s="17">
        <v>127.07</v>
      </c>
      <c r="F323" s="18">
        <v>191.94</v>
      </c>
    </row>
    <row r="324" spans="2:6" x14ac:dyDescent="0.3">
      <c r="B324" s="12"/>
      <c r="C324" s="17"/>
      <c r="D324" s="18"/>
      <c r="E324" s="17"/>
      <c r="F324" s="18"/>
    </row>
    <row r="325" spans="2:6" x14ac:dyDescent="0.3">
      <c r="B325" s="12">
        <v>159</v>
      </c>
      <c r="C325" s="17">
        <v>134.47999999999999</v>
      </c>
      <c r="D325" s="18">
        <v>183.86</v>
      </c>
      <c r="E325" s="17">
        <v>127.31</v>
      </c>
      <c r="F325" s="18">
        <v>193.36</v>
      </c>
    </row>
    <row r="326" spans="2:6" x14ac:dyDescent="0.3">
      <c r="B326" s="12"/>
      <c r="C326" s="17"/>
      <c r="D326" s="18"/>
      <c r="E326" s="17"/>
      <c r="F326" s="18"/>
    </row>
    <row r="327" spans="2:6" x14ac:dyDescent="0.3">
      <c r="B327" s="12">
        <v>160</v>
      </c>
      <c r="C327" s="17">
        <v>135.91999999999999</v>
      </c>
      <c r="D327" s="18">
        <v>185.13</v>
      </c>
      <c r="E327" s="17">
        <v>128.69999999999999</v>
      </c>
      <c r="F327" s="18">
        <v>195.19</v>
      </c>
    </row>
    <row r="328" spans="2:6" x14ac:dyDescent="0.3">
      <c r="B328" s="12"/>
      <c r="C328" s="17"/>
      <c r="D328" s="18"/>
      <c r="E328" s="17"/>
      <c r="F328" s="18"/>
    </row>
    <row r="329" spans="2:6" x14ac:dyDescent="0.3">
      <c r="B329" s="12">
        <v>161</v>
      </c>
      <c r="C329" s="17">
        <v>137.79</v>
      </c>
      <c r="D329" s="18">
        <v>186.46</v>
      </c>
      <c r="E329" s="17">
        <v>130.27000000000001</v>
      </c>
      <c r="F329" s="18">
        <v>195.59</v>
      </c>
    </row>
    <row r="330" spans="2:6" x14ac:dyDescent="0.3">
      <c r="B330" s="12"/>
      <c r="C330" s="17"/>
      <c r="D330" s="18"/>
      <c r="E330" s="17"/>
      <c r="F330" s="18"/>
    </row>
    <row r="331" spans="2:6" x14ac:dyDescent="0.3">
      <c r="B331" s="12">
        <v>162</v>
      </c>
      <c r="C331" s="17">
        <v>137.79</v>
      </c>
      <c r="D331" s="18">
        <v>187.89</v>
      </c>
      <c r="E331" s="17">
        <v>131.5</v>
      </c>
      <c r="F331" s="18">
        <v>196.13</v>
      </c>
    </row>
    <row r="332" spans="2:6" x14ac:dyDescent="0.3">
      <c r="B332" s="12"/>
      <c r="C332" s="17"/>
      <c r="D332" s="18"/>
      <c r="E332" s="17"/>
      <c r="F332" s="18"/>
    </row>
    <row r="333" spans="2:6" x14ac:dyDescent="0.3">
      <c r="B333" s="12">
        <v>163</v>
      </c>
      <c r="C333" s="17">
        <v>137.79</v>
      </c>
      <c r="D333" s="18">
        <v>189.83</v>
      </c>
      <c r="E333" s="17">
        <v>131.5</v>
      </c>
      <c r="F333" s="18">
        <v>197.46</v>
      </c>
    </row>
    <row r="334" spans="2:6" x14ac:dyDescent="0.3">
      <c r="B334" s="12"/>
      <c r="C334" s="17"/>
      <c r="D334" s="18"/>
      <c r="E334" s="17"/>
      <c r="F334" s="18"/>
    </row>
    <row r="335" spans="2:6" x14ac:dyDescent="0.3">
      <c r="B335" s="12">
        <v>164</v>
      </c>
      <c r="C335" s="17">
        <v>138.49</v>
      </c>
      <c r="D335" s="18">
        <v>189.83</v>
      </c>
      <c r="E335" s="17">
        <v>131.82</v>
      </c>
      <c r="F335" s="18">
        <v>198.88</v>
      </c>
    </row>
    <row r="336" spans="2:6" x14ac:dyDescent="0.3">
      <c r="B336" s="12"/>
      <c r="C336" s="17"/>
      <c r="D336" s="18"/>
      <c r="E336" s="17"/>
      <c r="F336" s="18"/>
    </row>
    <row r="337" spans="2:6" x14ac:dyDescent="0.3">
      <c r="B337" s="12">
        <v>165</v>
      </c>
      <c r="C337" s="17">
        <v>139.79</v>
      </c>
      <c r="D337" s="18">
        <v>190.21</v>
      </c>
      <c r="E337" s="17">
        <v>133.21</v>
      </c>
      <c r="F337" s="18">
        <v>200.84</v>
      </c>
    </row>
    <row r="338" spans="2:6" x14ac:dyDescent="0.3">
      <c r="B338" s="12"/>
      <c r="C338" s="17"/>
      <c r="D338" s="18"/>
      <c r="E338" s="17"/>
      <c r="F338" s="18"/>
    </row>
    <row r="339" spans="2:6" x14ac:dyDescent="0.3">
      <c r="B339" s="12">
        <v>166</v>
      </c>
      <c r="C339" s="17">
        <v>141.16</v>
      </c>
      <c r="D339" s="18">
        <v>191.46</v>
      </c>
      <c r="E339" s="17">
        <v>134.79</v>
      </c>
      <c r="F339" s="18">
        <v>200.94</v>
      </c>
    </row>
    <row r="340" spans="2:6" x14ac:dyDescent="0.3">
      <c r="B340" s="12"/>
      <c r="C340" s="17"/>
      <c r="D340" s="18"/>
      <c r="E340" s="17"/>
      <c r="F340" s="18"/>
    </row>
    <row r="341" spans="2:6" x14ac:dyDescent="0.3">
      <c r="B341" s="12">
        <v>167</v>
      </c>
      <c r="C341" s="17">
        <v>142.69999999999999</v>
      </c>
      <c r="D341" s="18">
        <v>192.76</v>
      </c>
      <c r="E341" s="17">
        <v>135.99</v>
      </c>
      <c r="F341" s="18">
        <v>201.62</v>
      </c>
    </row>
    <row r="342" spans="2:6" x14ac:dyDescent="0.3">
      <c r="B342" s="12"/>
      <c r="C342" s="17"/>
      <c r="D342" s="18"/>
      <c r="E342" s="17"/>
      <c r="F342" s="18"/>
    </row>
    <row r="343" spans="2:6" x14ac:dyDescent="0.3">
      <c r="B343" s="12">
        <v>168</v>
      </c>
      <c r="C343" s="17">
        <v>144.01</v>
      </c>
      <c r="D343" s="18">
        <v>194.11</v>
      </c>
      <c r="E343" s="17">
        <v>135.99</v>
      </c>
      <c r="F343" s="18">
        <v>202.94</v>
      </c>
    </row>
    <row r="344" spans="2:6" x14ac:dyDescent="0.3">
      <c r="B344" s="12"/>
      <c r="C344" s="17"/>
      <c r="D344" s="18"/>
      <c r="E344" s="17"/>
      <c r="F344" s="18"/>
    </row>
    <row r="345" spans="2:6" x14ac:dyDescent="0.3">
      <c r="B345" s="12">
        <v>169</v>
      </c>
      <c r="C345" s="17">
        <v>144.01</v>
      </c>
      <c r="D345" s="18">
        <v>195.63</v>
      </c>
      <c r="E345" s="17">
        <v>136.30000000000001</v>
      </c>
      <c r="F345" s="18">
        <v>204.36</v>
      </c>
    </row>
    <row r="346" spans="2:6" x14ac:dyDescent="0.3">
      <c r="B346" s="12"/>
      <c r="C346" s="17"/>
      <c r="D346" s="18"/>
      <c r="E346" s="17"/>
      <c r="F346" s="18"/>
    </row>
    <row r="347" spans="2:6" x14ac:dyDescent="0.3">
      <c r="B347" s="12">
        <v>170</v>
      </c>
      <c r="C347" s="17">
        <v>144.01</v>
      </c>
      <c r="D347" s="18">
        <v>197.09</v>
      </c>
      <c r="E347" s="17">
        <v>137.68</v>
      </c>
      <c r="F347" s="18">
        <v>206.19</v>
      </c>
    </row>
    <row r="348" spans="2:6" x14ac:dyDescent="0.3">
      <c r="B348" s="12"/>
      <c r="C348" s="17"/>
      <c r="D348" s="18"/>
      <c r="E348" s="17"/>
      <c r="F348" s="18"/>
    </row>
    <row r="349" spans="2:6" x14ac:dyDescent="0.3">
      <c r="B349" s="12">
        <v>171</v>
      </c>
      <c r="C349" s="17">
        <v>145.08000000000001</v>
      </c>
      <c r="D349" s="18">
        <v>197.09</v>
      </c>
      <c r="E349" s="17">
        <v>139.24</v>
      </c>
      <c r="F349" s="18">
        <v>206.6</v>
      </c>
    </row>
    <row r="350" spans="2:6" x14ac:dyDescent="0.3">
      <c r="B350" s="12"/>
      <c r="C350" s="17"/>
      <c r="D350" s="18"/>
      <c r="E350" s="17"/>
      <c r="F350" s="18"/>
    </row>
    <row r="351" spans="2:6" x14ac:dyDescent="0.3">
      <c r="B351" s="12">
        <v>172</v>
      </c>
      <c r="C351" s="17">
        <v>146.38999999999999</v>
      </c>
      <c r="D351" s="18">
        <v>197.78</v>
      </c>
      <c r="E351" s="17">
        <v>140.54</v>
      </c>
      <c r="F351" s="18">
        <v>207.08</v>
      </c>
    </row>
    <row r="352" spans="2:6" x14ac:dyDescent="0.3">
      <c r="B352" s="12"/>
      <c r="C352" s="17"/>
      <c r="D352" s="18"/>
      <c r="E352" s="17"/>
      <c r="F352" s="18"/>
    </row>
    <row r="353" spans="2:6" x14ac:dyDescent="0.3">
      <c r="B353" s="12">
        <v>173</v>
      </c>
      <c r="C353" s="17">
        <v>147.80000000000001</v>
      </c>
      <c r="D353" s="18">
        <v>199.04</v>
      </c>
      <c r="E353" s="17">
        <v>140.54</v>
      </c>
      <c r="F353" s="18">
        <v>208.4</v>
      </c>
    </row>
    <row r="354" spans="2:6" x14ac:dyDescent="0.3">
      <c r="B354" s="12"/>
      <c r="C354" s="17"/>
      <c r="D354" s="18"/>
      <c r="E354" s="17"/>
      <c r="F354" s="18"/>
    </row>
    <row r="355" spans="2:6" x14ac:dyDescent="0.3">
      <c r="B355" s="12">
        <v>174</v>
      </c>
      <c r="C355" s="17">
        <v>149.53</v>
      </c>
      <c r="D355" s="18">
        <v>200.35</v>
      </c>
      <c r="E355" s="17">
        <v>140.76</v>
      </c>
      <c r="F355" s="18">
        <v>209.81</v>
      </c>
    </row>
    <row r="356" spans="2:6" x14ac:dyDescent="0.3">
      <c r="B356" s="12"/>
      <c r="C356" s="17"/>
      <c r="D356" s="18"/>
      <c r="E356" s="17"/>
      <c r="F356" s="18"/>
    </row>
    <row r="357" spans="2:6" x14ac:dyDescent="0.3">
      <c r="B357" s="12">
        <v>175</v>
      </c>
      <c r="C357" s="17">
        <v>150.19</v>
      </c>
      <c r="D357" s="18">
        <v>201.73</v>
      </c>
      <c r="E357" s="17">
        <v>142.12</v>
      </c>
      <c r="F357" s="18">
        <v>211.5</v>
      </c>
    </row>
    <row r="358" spans="2:6" x14ac:dyDescent="0.3">
      <c r="B358" s="12"/>
      <c r="C358" s="17"/>
      <c r="D358" s="18"/>
      <c r="E358" s="17"/>
      <c r="F358" s="18"/>
    </row>
    <row r="359" spans="2:6" x14ac:dyDescent="0.3">
      <c r="B359" s="12">
        <v>176</v>
      </c>
      <c r="C359" s="17">
        <v>150.19</v>
      </c>
      <c r="D359" s="18">
        <v>203.35499999999999</v>
      </c>
      <c r="E359" s="17">
        <v>143.63999999999999</v>
      </c>
      <c r="F359" s="18">
        <v>212.29</v>
      </c>
    </row>
    <row r="360" spans="2:6" x14ac:dyDescent="0.3">
      <c r="B360" s="12"/>
      <c r="C360" s="17"/>
      <c r="D360" s="18"/>
      <c r="E360" s="17"/>
      <c r="F360" s="18"/>
    </row>
    <row r="361" spans="2:6" x14ac:dyDescent="0.3">
      <c r="B361" s="12">
        <v>177</v>
      </c>
      <c r="C361" s="17">
        <v>150.36000000000001</v>
      </c>
      <c r="D361" s="18">
        <v>204.36</v>
      </c>
      <c r="E361" s="17">
        <v>145.13</v>
      </c>
      <c r="F361" s="18">
        <v>212.53</v>
      </c>
    </row>
    <row r="362" spans="2:6" x14ac:dyDescent="0.3">
      <c r="B362" s="12"/>
      <c r="C362" s="17"/>
      <c r="D362" s="18"/>
      <c r="E362" s="17"/>
      <c r="F362" s="18"/>
    </row>
    <row r="363" spans="2:6" x14ac:dyDescent="0.3">
      <c r="B363" s="12">
        <v>178</v>
      </c>
      <c r="C363" s="17">
        <v>151.63</v>
      </c>
      <c r="D363" s="18">
        <v>204.36</v>
      </c>
      <c r="E363" s="17">
        <v>145.13</v>
      </c>
      <c r="F363" s="18">
        <v>213.84</v>
      </c>
    </row>
    <row r="364" spans="2:6" x14ac:dyDescent="0.3">
      <c r="B364" s="12"/>
      <c r="C364" s="17"/>
      <c r="D364" s="18"/>
      <c r="E364" s="17"/>
      <c r="F364" s="18"/>
    </row>
    <row r="365" spans="2:6" x14ac:dyDescent="0.3">
      <c r="B365" s="12">
        <v>179</v>
      </c>
      <c r="C365" s="17">
        <v>152.96</v>
      </c>
      <c r="D365" s="18">
        <v>205.31</v>
      </c>
      <c r="E365" s="17">
        <v>145.19</v>
      </c>
      <c r="F365" s="18">
        <v>215.22</v>
      </c>
    </row>
    <row r="366" spans="2:6" x14ac:dyDescent="0.3">
      <c r="B366" s="12"/>
      <c r="C366" s="17"/>
      <c r="D366" s="18"/>
      <c r="E366" s="17"/>
      <c r="F366" s="18"/>
    </row>
    <row r="367" spans="2:6" x14ac:dyDescent="0.3">
      <c r="B367" s="12">
        <v>180</v>
      </c>
      <c r="C367" s="17">
        <v>154.38999999999999</v>
      </c>
      <c r="D367" s="18">
        <v>206.58</v>
      </c>
      <c r="E367" s="17">
        <v>146.54</v>
      </c>
      <c r="F367" s="18">
        <v>216.8</v>
      </c>
    </row>
    <row r="368" spans="2:6" x14ac:dyDescent="0.3">
      <c r="B368" s="12"/>
      <c r="C368" s="17"/>
      <c r="D368" s="18"/>
      <c r="E368" s="17"/>
      <c r="F368" s="18"/>
    </row>
    <row r="369" spans="2:6" x14ac:dyDescent="0.3">
      <c r="B369" s="12">
        <v>181</v>
      </c>
      <c r="C369" s="17">
        <v>156.32</v>
      </c>
      <c r="D369" s="18">
        <v>207.9</v>
      </c>
      <c r="E369" s="17">
        <v>148.01</v>
      </c>
      <c r="F369" s="18">
        <v>217.98</v>
      </c>
    </row>
    <row r="370" spans="2:6" x14ac:dyDescent="0.3">
      <c r="B370" s="12"/>
      <c r="C370" s="17"/>
      <c r="D370" s="18"/>
      <c r="E370" s="17"/>
      <c r="F370" s="18"/>
    </row>
    <row r="371" spans="2:6" x14ac:dyDescent="0.3">
      <c r="B371" s="12">
        <v>182</v>
      </c>
      <c r="C371" s="17">
        <v>156.32</v>
      </c>
      <c r="D371" s="18">
        <v>209.3</v>
      </c>
      <c r="E371" s="17">
        <v>149.76</v>
      </c>
      <c r="F371" s="18">
        <v>217.98</v>
      </c>
    </row>
    <row r="372" spans="2:6" x14ac:dyDescent="0.3">
      <c r="B372" s="12"/>
      <c r="C372" s="17"/>
      <c r="D372" s="18"/>
      <c r="E372" s="17"/>
      <c r="F372" s="18"/>
    </row>
    <row r="373" spans="2:6" x14ac:dyDescent="0.3">
      <c r="B373" s="12">
        <v>183</v>
      </c>
      <c r="C373" s="17">
        <v>156.32</v>
      </c>
      <c r="D373" s="18">
        <v>211.03</v>
      </c>
      <c r="E373" s="17">
        <v>149.76</v>
      </c>
      <c r="F373" s="18">
        <v>219.25</v>
      </c>
    </row>
    <row r="374" spans="2:6" x14ac:dyDescent="0.3">
      <c r="B374" s="12"/>
      <c r="C374" s="17"/>
      <c r="D374" s="18"/>
      <c r="E374" s="17"/>
      <c r="F374" s="18"/>
    </row>
    <row r="375" spans="2:6" x14ac:dyDescent="0.3">
      <c r="B375" s="12">
        <v>184</v>
      </c>
      <c r="C375" s="17">
        <v>156.87</v>
      </c>
      <c r="D375" s="18">
        <v>211.69</v>
      </c>
      <c r="E375" s="17">
        <v>149.76</v>
      </c>
      <c r="F375" s="18">
        <v>220.61</v>
      </c>
    </row>
    <row r="376" spans="2:6" x14ac:dyDescent="0.3">
      <c r="B376" s="12"/>
      <c r="C376" s="17"/>
      <c r="D376" s="18"/>
      <c r="E376" s="17"/>
      <c r="F376" s="18"/>
    </row>
    <row r="377" spans="2:6" x14ac:dyDescent="0.3">
      <c r="B377" s="12">
        <v>185</v>
      </c>
      <c r="C377" s="17">
        <v>158.15</v>
      </c>
      <c r="D377" s="18">
        <v>211.69</v>
      </c>
      <c r="E377" s="17">
        <v>150.93</v>
      </c>
      <c r="F377" s="18">
        <v>222.1</v>
      </c>
    </row>
    <row r="378" spans="2:6" x14ac:dyDescent="0.3">
      <c r="B378" s="12"/>
      <c r="C378" s="17"/>
      <c r="D378" s="18"/>
      <c r="E378" s="17"/>
      <c r="F378" s="18"/>
    </row>
    <row r="379" spans="2:6" x14ac:dyDescent="0.3">
      <c r="B379" s="12">
        <v>186</v>
      </c>
      <c r="C379" s="17">
        <v>159.47999999999999</v>
      </c>
      <c r="D379" s="18">
        <v>212.82</v>
      </c>
      <c r="E379" s="17">
        <v>152.35499999999999</v>
      </c>
      <c r="F379" s="18">
        <v>223.67</v>
      </c>
    </row>
    <row r="380" spans="2:6" x14ac:dyDescent="0.3">
      <c r="B380" s="12"/>
      <c r="C380" s="17"/>
      <c r="D380" s="18"/>
      <c r="E380" s="17"/>
      <c r="F380" s="18"/>
    </row>
    <row r="381" spans="2:6" x14ac:dyDescent="0.3">
      <c r="B381" s="12">
        <v>187</v>
      </c>
      <c r="C381" s="17">
        <v>160.92500000000001</v>
      </c>
      <c r="D381" s="18">
        <v>214.09</v>
      </c>
      <c r="E381" s="17">
        <v>154.18</v>
      </c>
      <c r="F381" s="18">
        <v>223.67</v>
      </c>
    </row>
    <row r="382" spans="2:6" x14ac:dyDescent="0.3">
      <c r="B382" s="12"/>
      <c r="C382" s="17"/>
      <c r="D382" s="18"/>
      <c r="E382" s="17"/>
      <c r="F382" s="18"/>
    </row>
    <row r="383" spans="2:6" x14ac:dyDescent="0.3">
      <c r="B383" s="12">
        <v>188</v>
      </c>
      <c r="C383" s="17">
        <v>162.79</v>
      </c>
      <c r="D383" s="18">
        <v>215.4</v>
      </c>
      <c r="E383" s="17">
        <v>154.6</v>
      </c>
      <c r="F383" s="18">
        <v>224.65</v>
      </c>
    </row>
    <row r="384" spans="2:6" x14ac:dyDescent="0.3">
      <c r="B384" s="12"/>
      <c r="C384" s="17"/>
      <c r="D384" s="18"/>
      <c r="E384" s="17"/>
      <c r="F384" s="18"/>
    </row>
    <row r="385" spans="2:6" x14ac:dyDescent="0.3">
      <c r="B385" s="12">
        <v>189</v>
      </c>
      <c r="C385" s="17">
        <v>162.79</v>
      </c>
      <c r="D385" s="18">
        <v>216.81</v>
      </c>
      <c r="E385" s="17">
        <v>154.6</v>
      </c>
      <c r="F385" s="18">
        <v>225.98</v>
      </c>
    </row>
    <row r="386" spans="2:6" x14ac:dyDescent="0.3">
      <c r="B386" s="12"/>
      <c r="C386" s="17"/>
      <c r="D386" s="18"/>
      <c r="E386" s="17"/>
      <c r="F386" s="18"/>
    </row>
    <row r="387" spans="2:6" x14ac:dyDescent="0.3">
      <c r="B387" s="12">
        <v>190</v>
      </c>
      <c r="C387" s="17">
        <v>162.79</v>
      </c>
      <c r="D387" s="18">
        <v>218.56</v>
      </c>
      <c r="E387" s="17">
        <v>155.31</v>
      </c>
      <c r="F387" s="18">
        <v>227.41</v>
      </c>
    </row>
    <row r="388" spans="2:6" x14ac:dyDescent="0.3">
      <c r="B388" s="12"/>
      <c r="C388" s="17"/>
      <c r="D388" s="18"/>
      <c r="E388" s="17"/>
      <c r="F388" s="18"/>
    </row>
    <row r="389" spans="2:6" x14ac:dyDescent="0.3">
      <c r="B389" s="12">
        <v>191</v>
      </c>
      <c r="C389" s="17">
        <v>163.35</v>
      </c>
      <c r="D389" s="18">
        <v>219.16</v>
      </c>
      <c r="E389" s="17">
        <v>156.69</v>
      </c>
      <c r="F389" s="18">
        <v>229.37</v>
      </c>
    </row>
    <row r="390" spans="2:6" x14ac:dyDescent="0.3">
      <c r="B390" s="12"/>
      <c r="C390" s="17"/>
      <c r="D390" s="18"/>
      <c r="E390" s="17"/>
      <c r="F390" s="18"/>
    </row>
    <row r="391" spans="2:6" x14ac:dyDescent="0.3">
      <c r="B391" s="12">
        <v>192</v>
      </c>
      <c r="C391" s="17">
        <v>164.63</v>
      </c>
      <c r="D391" s="18">
        <v>219.16</v>
      </c>
      <c r="E391" s="17">
        <v>158.25</v>
      </c>
      <c r="F391" s="18">
        <v>229.37</v>
      </c>
    </row>
    <row r="392" spans="2:6" x14ac:dyDescent="0.3">
      <c r="B392" s="12"/>
      <c r="C392" s="17"/>
      <c r="D392" s="18"/>
      <c r="E392" s="17"/>
      <c r="F392" s="18"/>
    </row>
    <row r="393" spans="2:6" x14ac:dyDescent="0.3">
      <c r="B393" s="12">
        <v>193</v>
      </c>
      <c r="C393" s="17">
        <v>165.96</v>
      </c>
      <c r="D393" s="18">
        <v>220.29</v>
      </c>
      <c r="E393" s="17">
        <v>159.53</v>
      </c>
      <c r="F393" s="18">
        <v>230.03</v>
      </c>
    </row>
    <row r="394" spans="2:6" x14ac:dyDescent="0.3">
      <c r="B394" s="12"/>
      <c r="C394" s="17"/>
      <c r="D394" s="18"/>
      <c r="E394" s="17"/>
      <c r="F394" s="18"/>
    </row>
    <row r="395" spans="2:6" x14ac:dyDescent="0.3">
      <c r="B395" s="12">
        <v>194</v>
      </c>
      <c r="C395" s="17">
        <v>167.39</v>
      </c>
      <c r="D395" s="18">
        <v>221.56</v>
      </c>
      <c r="E395" s="17">
        <v>159.53</v>
      </c>
      <c r="F395" s="18">
        <v>231.33</v>
      </c>
    </row>
    <row r="396" spans="2:6" x14ac:dyDescent="0.3">
      <c r="B396" s="12"/>
      <c r="C396" s="17"/>
      <c r="D396" s="18"/>
      <c r="E396" s="17"/>
      <c r="F396" s="18"/>
    </row>
    <row r="397" spans="2:6" x14ac:dyDescent="0.3">
      <c r="B397" s="12">
        <v>195</v>
      </c>
      <c r="C397" s="17">
        <v>169.33</v>
      </c>
      <c r="D397" s="18">
        <v>222.86</v>
      </c>
      <c r="E397" s="17">
        <v>159.66999999999999</v>
      </c>
      <c r="F397" s="18">
        <v>232.71</v>
      </c>
    </row>
    <row r="398" spans="2:6" x14ac:dyDescent="0.3">
      <c r="B398" s="12"/>
      <c r="C398" s="17"/>
      <c r="D398" s="18"/>
      <c r="E398" s="17"/>
      <c r="F398" s="18"/>
    </row>
    <row r="399" spans="2:6" x14ac:dyDescent="0.3">
      <c r="B399" s="12">
        <v>196</v>
      </c>
      <c r="C399" s="17">
        <v>169.33</v>
      </c>
      <c r="D399" s="18">
        <v>224.26</v>
      </c>
      <c r="E399" s="17">
        <v>161.01</v>
      </c>
      <c r="F399" s="18">
        <v>234.28</v>
      </c>
    </row>
    <row r="400" spans="2:6" x14ac:dyDescent="0.3">
      <c r="B400" s="12"/>
      <c r="C400" s="17"/>
      <c r="D400" s="18"/>
      <c r="E400" s="17"/>
      <c r="F400" s="18"/>
    </row>
    <row r="401" spans="2:6" x14ac:dyDescent="0.3">
      <c r="B401" s="12">
        <v>197</v>
      </c>
      <c r="C401" s="17">
        <v>169.33</v>
      </c>
      <c r="D401" s="18">
        <v>225.9</v>
      </c>
      <c r="E401" s="17">
        <v>162.46</v>
      </c>
      <c r="F401" s="18">
        <v>235.5</v>
      </c>
    </row>
    <row r="402" spans="2:6" x14ac:dyDescent="0.3">
      <c r="B402" s="12"/>
      <c r="C402" s="17"/>
      <c r="D402" s="18"/>
      <c r="E402" s="17"/>
      <c r="F402" s="18"/>
    </row>
    <row r="403" spans="2:6" x14ac:dyDescent="0.3">
      <c r="B403" s="12">
        <v>198</v>
      </c>
      <c r="C403" s="17">
        <v>169.8</v>
      </c>
      <c r="D403" s="18">
        <v>226.81</v>
      </c>
      <c r="E403" s="17">
        <v>164.31</v>
      </c>
      <c r="F403" s="18">
        <v>235.5</v>
      </c>
    </row>
    <row r="404" spans="2:6" x14ac:dyDescent="0.3">
      <c r="B404" s="12"/>
      <c r="C404" s="17"/>
      <c r="D404" s="18"/>
      <c r="E404" s="17"/>
      <c r="F404" s="18"/>
    </row>
    <row r="405" spans="2:6" x14ac:dyDescent="0.3">
      <c r="B405" s="12">
        <v>199</v>
      </c>
      <c r="C405" s="17">
        <v>171.07</v>
      </c>
      <c r="D405" s="18">
        <v>226.81</v>
      </c>
      <c r="E405" s="17">
        <v>164.31</v>
      </c>
      <c r="F405" s="18">
        <v>236.68</v>
      </c>
    </row>
    <row r="406" spans="2:6" x14ac:dyDescent="0.3">
      <c r="B406" s="12"/>
      <c r="C406" s="17"/>
      <c r="D406" s="18"/>
      <c r="E406" s="17"/>
      <c r="F406" s="18"/>
    </row>
    <row r="407" spans="2:6" x14ac:dyDescent="0.3">
      <c r="B407" s="12">
        <v>200</v>
      </c>
      <c r="C407" s="17">
        <v>172.38</v>
      </c>
      <c r="D407" s="18">
        <v>227.73</v>
      </c>
      <c r="E407" s="17">
        <v>164.31</v>
      </c>
      <c r="F407" s="18">
        <v>238.01</v>
      </c>
    </row>
    <row r="408" spans="2:6" x14ac:dyDescent="0.3">
      <c r="B408" s="12"/>
      <c r="C408" s="17"/>
      <c r="D408" s="18"/>
      <c r="E408" s="17"/>
      <c r="F408" s="18"/>
    </row>
    <row r="409" spans="2:6" x14ac:dyDescent="0.3">
      <c r="B409" s="12">
        <v>201</v>
      </c>
      <c r="C409" s="17">
        <v>173.79</v>
      </c>
      <c r="D409" s="18">
        <v>228.99</v>
      </c>
      <c r="E409" s="17">
        <v>165.33</v>
      </c>
      <c r="F409" s="18">
        <v>239.46</v>
      </c>
    </row>
    <row r="410" spans="2:6" x14ac:dyDescent="0.3">
      <c r="B410" s="12"/>
      <c r="C410" s="17"/>
      <c r="D410" s="18"/>
      <c r="E410" s="17"/>
      <c r="F410" s="18"/>
    </row>
    <row r="411" spans="2:6" x14ac:dyDescent="0.3">
      <c r="B411" s="12">
        <v>202</v>
      </c>
      <c r="C411" s="17">
        <v>175.48500000000001</v>
      </c>
      <c r="D411" s="18">
        <v>230.28</v>
      </c>
      <c r="E411" s="17">
        <v>166.71</v>
      </c>
      <c r="F411" s="18">
        <v>241.32</v>
      </c>
    </row>
    <row r="412" spans="2:6" x14ac:dyDescent="0.3">
      <c r="B412" s="12"/>
      <c r="C412" s="17"/>
      <c r="D412" s="18"/>
      <c r="E412" s="17"/>
      <c r="F412" s="18"/>
    </row>
    <row r="413" spans="2:6" x14ac:dyDescent="0.3">
      <c r="B413" s="12">
        <v>203</v>
      </c>
      <c r="C413" s="17">
        <v>176.23</v>
      </c>
      <c r="D413" s="18">
        <v>231.65</v>
      </c>
      <c r="E413" s="17">
        <v>168.29</v>
      </c>
      <c r="F413" s="18">
        <v>241.32</v>
      </c>
    </row>
    <row r="414" spans="2:6" x14ac:dyDescent="0.3">
      <c r="B414" s="12"/>
      <c r="C414" s="17"/>
      <c r="D414" s="18"/>
      <c r="E414" s="17"/>
      <c r="F414" s="18"/>
    </row>
    <row r="415" spans="2:6" x14ac:dyDescent="0.3">
      <c r="B415" s="12">
        <v>204</v>
      </c>
      <c r="C415" s="17">
        <v>176.23</v>
      </c>
      <c r="D415" s="18">
        <v>233.19</v>
      </c>
      <c r="E415" s="17">
        <v>169.49</v>
      </c>
      <c r="F415" s="18">
        <v>242.01</v>
      </c>
    </row>
    <row r="416" spans="2:6" x14ac:dyDescent="0.3">
      <c r="B416" s="12"/>
      <c r="C416" s="17"/>
      <c r="D416" s="18"/>
      <c r="E416" s="17"/>
      <c r="F416" s="18"/>
    </row>
    <row r="417" spans="2:6" x14ac:dyDescent="0.3">
      <c r="B417" s="12">
        <v>205</v>
      </c>
      <c r="C417" s="17">
        <v>176.23</v>
      </c>
      <c r="D417" s="18">
        <v>234.53</v>
      </c>
      <c r="E417" s="17">
        <v>169.49</v>
      </c>
      <c r="F417" s="18">
        <v>243.31</v>
      </c>
    </row>
    <row r="418" spans="2:6" x14ac:dyDescent="0.3">
      <c r="B418" s="12"/>
      <c r="C418" s="17"/>
      <c r="D418" s="18"/>
      <c r="E418" s="17"/>
      <c r="F418" s="18"/>
    </row>
    <row r="419" spans="2:6" x14ac:dyDescent="0.3">
      <c r="B419" s="12">
        <v>206</v>
      </c>
      <c r="C419" s="17">
        <v>177.48</v>
      </c>
      <c r="D419" s="18">
        <v>234.53</v>
      </c>
      <c r="E419" s="17">
        <v>169.64</v>
      </c>
      <c r="F419" s="18">
        <v>244.69</v>
      </c>
    </row>
    <row r="420" spans="2:6" x14ac:dyDescent="0.3">
      <c r="B420" s="12"/>
      <c r="C420" s="17"/>
      <c r="D420" s="18"/>
      <c r="E420" s="17"/>
      <c r="F420" s="18"/>
    </row>
    <row r="421" spans="2:6" x14ac:dyDescent="0.3">
      <c r="B421" s="12">
        <v>207</v>
      </c>
      <c r="C421" s="17">
        <v>178.77</v>
      </c>
      <c r="D421" s="18">
        <v>235.14</v>
      </c>
      <c r="E421" s="17">
        <v>170.98</v>
      </c>
      <c r="F421" s="18">
        <v>246.24</v>
      </c>
    </row>
    <row r="422" spans="2:6" x14ac:dyDescent="0.3">
      <c r="B422" s="12"/>
      <c r="C422" s="17"/>
      <c r="D422" s="18"/>
      <c r="E422" s="17"/>
      <c r="F422" s="18"/>
    </row>
    <row r="423" spans="2:6" x14ac:dyDescent="0.3">
      <c r="B423" s="12">
        <v>208</v>
      </c>
      <c r="C423" s="17">
        <v>180.14</v>
      </c>
      <c r="D423" s="18">
        <v>236.39</v>
      </c>
      <c r="E423" s="17">
        <v>172.41</v>
      </c>
      <c r="F423" s="18">
        <v>247.54</v>
      </c>
    </row>
    <row r="424" spans="2:6" x14ac:dyDescent="0.3">
      <c r="B424" s="12"/>
      <c r="C424" s="17"/>
      <c r="D424" s="18"/>
      <c r="E424" s="17"/>
      <c r="F424" s="18"/>
    </row>
    <row r="425" spans="2:6" x14ac:dyDescent="0.3">
      <c r="B425" s="12">
        <v>209</v>
      </c>
      <c r="C425" s="17">
        <v>181.67</v>
      </c>
      <c r="D425" s="18">
        <v>237.67</v>
      </c>
      <c r="E425" s="17">
        <v>174.36</v>
      </c>
      <c r="F425" s="18">
        <v>247.54</v>
      </c>
    </row>
    <row r="426" spans="2:6" x14ac:dyDescent="0.3">
      <c r="B426" s="12"/>
      <c r="C426" s="17"/>
      <c r="D426" s="18"/>
      <c r="E426" s="17"/>
      <c r="F426" s="18"/>
    </row>
    <row r="427" spans="2:6" x14ac:dyDescent="0.3">
      <c r="B427" s="12">
        <v>210</v>
      </c>
      <c r="C427" s="17">
        <v>183.05</v>
      </c>
      <c r="D427" s="18">
        <v>239</v>
      </c>
      <c r="E427" s="17">
        <v>174.36</v>
      </c>
      <c r="F427" s="18">
        <v>248.62</v>
      </c>
    </row>
    <row r="428" spans="2:6" x14ac:dyDescent="0.3">
      <c r="B428" s="12"/>
      <c r="C428" s="17"/>
      <c r="D428" s="18"/>
      <c r="E428" s="17"/>
      <c r="F428" s="18"/>
    </row>
    <row r="429" spans="2:6" x14ac:dyDescent="0.3">
      <c r="B429" s="12">
        <v>211</v>
      </c>
      <c r="C429" s="17">
        <v>183.05</v>
      </c>
      <c r="D429" s="18">
        <v>240.45</v>
      </c>
      <c r="E429" s="17">
        <v>174.36</v>
      </c>
      <c r="F429" s="18">
        <v>249.94</v>
      </c>
    </row>
    <row r="430" spans="2:6" x14ac:dyDescent="0.3">
      <c r="B430" s="12"/>
      <c r="C430" s="17"/>
      <c r="D430" s="18"/>
      <c r="E430" s="17"/>
      <c r="F430" s="18"/>
    </row>
    <row r="431" spans="2:6" x14ac:dyDescent="0.3">
      <c r="B431" s="12">
        <v>212</v>
      </c>
      <c r="C431" s="17">
        <v>183.05</v>
      </c>
      <c r="D431" s="18">
        <v>242.27</v>
      </c>
      <c r="E431" s="17">
        <v>175.25</v>
      </c>
      <c r="F431" s="18">
        <v>251.35</v>
      </c>
    </row>
    <row r="432" spans="2:6" x14ac:dyDescent="0.3">
      <c r="B432" s="12"/>
      <c r="C432" s="17"/>
      <c r="D432" s="18"/>
      <c r="E432" s="17"/>
      <c r="F432" s="18"/>
    </row>
    <row r="433" spans="2:6" x14ac:dyDescent="0.3">
      <c r="B433" s="12">
        <v>213</v>
      </c>
      <c r="C433" s="17">
        <v>183.86</v>
      </c>
      <c r="D433" s="18">
        <v>242.27</v>
      </c>
      <c r="E433" s="17">
        <v>176.61</v>
      </c>
      <c r="F433" s="18">
        <v>253.14</v>
      </c>
    </row>
    <row r="434" spans="2:6" x14ac:dyDescent="0.3">
      <c r="B434" s="12"/>
      <c r="C434" s="17"/>
      <c r="D434" s="18"/>
      <c r="E434" s="17"/>
      <c r="F434" s="18"/>
    </row>
    <row r="435" spans="2:6" x14ac:dyDescent="0.3">
      <c r="B435" s="12">
        <v>214</v>
      </c>
      <c r="C435" s="17">
        <v>185.13</v>
      </c>
      <c r="D435" s="18">
        <v>242.53</v>
      </c>
      <c r="E435" s="17">
        <v>178.11</v>
      </c>
      <c r="F435" s="18">
        <v>253.65</v>
      </c>
    </row>
    <row r="436" spans="2:6" x14ac:dyDescent="0.3">
      <c r="B436" s="12"/>
      <c r="C436" s="17"/>
      <c r="D436" s="18"/>
      <c r="E436" s="17"/>
      <c r="F436" s="18"/>
    </row>
    <row r="437" spans="2:6" x14ac:dyDescent="0.3">
      <c r="B437" s="12">
        <v>215</v>
      </c>
      <c r="C437" s="17">
        <v>186.46</v>
      </c>
      <c r="D437" s="18">
        <v>243.76</v>
      </c>
      <c r="E437" s="17">
        <v>179.67</v>
      </c>
      <c r="F437" s="18">
        <v>253.92</v>
      </c>
    </row>
    <row r="438" spans="2:6" x14ac:dyDescent="0.3">
      <c r="B438" s="12"/>
      <c r="C438" s="17"/>
      <c r="D438" s="18"/>
      <c r="E438" s="17"/>
      <c r="F438" s="18"/>
    </row>
    <row r="439" spans="2:6" x14ac:dyDescent="0.3">
      <c r="B439" s="12">
        <v>216</v>
      </c>
      <c r="C439" s="17">
        <v>187.89</v>
      </c>
      <c r="D439" s="18">
        <v>245.02</v>
      </c>
      <c r="E439" s="17">
        <v>179.67</v>
      </c>
      <c r="F439" s="18">
        <v>255.2</v>
      </c>
    </row>
    <row r="440" spans="2:6" x14ac:dyDescent="0.3">
      <c r="B440" s="12"/>
      <c r="C440" s="17"/>
      <c r="D440" s="18"/>
      <c r="E440" s="17"/>
      <c r="F440" s="18"/>
    </row>
    <row r="441" spans="2:6" x14ac:dyDescent="0.3">
      <c r="B441" s="12">
        <v>217</v>
      </c>
      <c r="C441" s="17">
        <v>189.83</v>
      </c>
      <c r="D441" s="18">
        <v>246.32499999999999</v>
      </c>
      <c r="E441" s="17">
        <v>179.67</v>
      </c>
      <c r="F441" s="18">
        <v>256.54000000000002</v>
      </c>
    </row>
    <row r="442" spans="2:6" x14ac:dyDescent="0.3">
      <c r="B442" s="12"/>
      <c r="C442" s="17"/>
      <c r="D442" s="18"/>
      <c r="E442" s="17"/>
      <c r="F442" s="18"/>
    </row>
    <row r="443" spans="2:6" x14ac:dyDescent="0.3">
      <c r="B443" s="12">
        <v>218</v>
      </c>
      <c r="C443" s="17">
        <v>189.83</v>
      </c>
      <c r="D443" s="18">
        <v>247.7</v>
      </c>
      <c r="E443" s="17">
        <v>180.84</v>
      </c>
      <c r="F443" s="18">
        <v>258</v>
      </c>
    </row>
    <row r="444" spans="2:6" x14ac:dyDescent="0.3">
      <c r="B444" s="12"/>
      <c r="C444" s="17"/>
      <c r="D444" s="18"/>
      <c r="E444" s="17"/>
      <c r="F444" s="18"/>
    </row>
    <row r="445" spans="2:6" x14ac:dyDescent="0.3">
      <c r="B445" s="12">
        <v>219</v>
      </c>
      <c r="C445" s="17">
        <v>189.83</v>
      </c>
      <c r="D445" s="18">
        <v>249.28</v>
      </c>
      <c r="E445" s="17">
        <v>182.22</v>
      </c>
      <c r="F445" s="18">
        <v>259.77999999999997</v>
      </c>
    </row>
    <row r="446" spans="2:6" x14ac:dyDescent="0.3">
      <c r="B446" s="12"/>
      <c r="C446" s="17"/>
      <c r="D446" s="18"/>
      <c r="E446" s="17"/>
      <c r="F446" s="18"/>
    </row>
    <row r="447" spans="2:6" x14ac:dyDescent="0.3">
      <c r="B447" s="12">
        <v>220</v>
      </c>
      <c r="C447" s="17">
        <v>190.21</v>
      </c>
      <c r="D447" s="18">
        <v>250.43</v>
      </c>
      <c r="E447" s="17">
        <v>183.81</v>
      </c>
      <c r="F447" s="18">
        <v>259.77999999999997</v>
      </c>
    </row>
    <row r="448" spans="2:6" x14ac:dyDescent="0.3">
      <c r="B448" s="12"/>
      <c r="C448" s="17"/>
      <c r="D448" s="18"/>
      <c r="E448" s="17"/>
      <c r="F448" s="18"/>
    </row>
    <row r="449" spans="2:6" x14ac:dyDescent="0.3">
      <c r="B449" s="12">
        <v>221</v>
      </c>
      <c r="C449" s="17">
        <v>191.46</v>
      </c>
      <c r="D449" s="18">
        <v>250.43</v>
      </c>
      <c r="E449" s="17">
        <v>184.97499999999999</v>
      </c>
      <c r="F449" s="18">
        <v>260.47000000000003</v>
      </c>
    </row>
    <row r="450" spans="2:6" x14ac:dyDescent="0.3">
      <c r="B450" s="12"/>
      <c r="C450" s="17"/>
      <c r="D450" s="18"/>
      <c r="E450" s="17"/>
      <c r="F450" s="18"/>
    </row>
    <row r="451" spans="2:6" x14ac:dyDescent="0.3">
      <c r="B451" s="12">
        <v>222</v>
      </c>
      <c r="C451" s="17">
        <v>192.76</v>
      </c>
      <c r="D451" s="18">
        <v>251.11</v>
      </c>
      <c r="E451" s="17">
        <v>184.97</v>
      </c>
      <c r="F451" s="18">
        <v>261.77</v>
      </c>
    </row>
    <row r="452" spans="2:6" x14ac:dyDescent="0.3">
      <c r="B452" s="12"/>
      <c r="C452" s="17"/>
      <c r="D452" s="18"/>
      <c r="E452" s="17"/>
      <c r="F452" s="18"/>
    </row>
    <row r="453" spans="2:6" x14ac:dyDescent="0.3">
      <c r="B453" s="12">
        <v>223</v>
      </c>
      <c r="C453" s="17">
        <v>194.11</v>
      </c>
      <c r="D453" s="18">
        <v>252.35</v>
      </c>
      <c r="E453" s="17">
        <v>185.08</v>
      </c>
      <c r="F453" s="18">
        <v>263.12</v>
      </c>
    </row>
    <row r="454" spans="2:6" x14ac:dyDescent="0.3">
      <c r="B454" s="12"/>
      <c r="C454" s="17"/>
      <c r="D454" s="18"/>
      <c r="E454" s="17"/>
      <c r="F454" s="18"/>
    </row>
    <row r="455" spans="2:6" x14ac:dyDescent="0.3">
      <c r="B455" s="12">
        <v>224</v>
      </c>
      <c r="C455" s="17">
        <v>195.63</v>
      </c>
      <c r="D455" s="18">
        <v>253.63</v>
      </c>
      <c r="E455" s="17">
        <v>186.4</v>
      </c>
      <c r="F455" s="18">
        <v>264.63</v>
      </c>
    </row>
    <row r="456" spans="2:6" x14ac:dyDescent="0.3">
      <c r="B456" s="12"/>
      <c r="C456" s="17"/>
      <c r="D456" s="18"/>
      <c r="E456" s="17"/>
      <c r="F456" s="18"/>
    </row>
    <row r="457" spans="2:6" x14ac:dyDescent="0.3">
      <c r="B457" s="12">
        <v>225</v>
      </c>
      <c r="C457" s="17">
        <v>197.09</v>
      </c>
      <c r="D457" s="18">
        <v>254.95</v>
      </c>
      <c r="E457" s="17">
        <v>187.81</v>
      </c>
      <c r="F457" s="18">
        <v>266.14999999999998</v>
      </c>
    </row>
    <row r="458" spans="2:6" x14ac:dyDescent="0.3">
      <c r="B458" s="12"/>
      <c r="C458" s="17"/>
      <c r="D458" s="18"/>
      <c r="E458" s="17"/>
      <c r="F458" s="18"/>
    </row>
    <row r="459" spans="2:6" x14ac:dyDescent="0.3">
      <c r="B459" s="12">
        <v>226</v>
      </c>
      <c r="C459" s="17">
        <v>197.09</v>
      </c>
      <c r="D459" s="18">
        <v>256.37</v>
      </c>
      <c r="E459" s="17">
        <v>189.5</v>
      </c>
      <c r="F459" s="18">
        <v>266.14999999999998</v>
      </c>
    </row>
    <row r="460" spans="2:6" x14ac:dyDescent="0.3">
      <c r="B460" s="12"/>
      <c r="C460" s="17"/>
      <c r="D460" s="18"/>
      <c r="E460" s="17"/>
      <c r="F460" s="18"/>
    </row>
    <row r="461" spans="2:6" x14ac:dyDescent="0.3">
      <c r="B461" s="12">
        <v>227</v>
      </c>
      <c r="C461" s="17">
        <v>197.09</v>
      </c>
      <c r="D461" s="18">
        <v>258.33999999999997</v>
      </c>
      <c r="E461" s="17">
        <v>190.28</v>
      </c>
      <c r="F461" s="18">
        <v>267.01</v>
      </c>
    </row>
    <row r="462" spans="2:6" x14ac:dyDescent="0.3">
      <c r="B462" s="12"/>
      <c r="C462" s="17"/>
      <c r="D462" s="18"/>
      <c r="E462" s="17"/>
      <c r="F462" s="18"/>
    </row>
    <row r="463" spans="2:6" x14ac:dyDescent="0.3">
      <c r="B463" s="12">
        <v>228</v>
      </c>
      <c r="C463" s="17">
        <v>197.78</v>
      </c>
      <c r="D463" s="18">
        <v>258.33999999999997</v>
      </c>
      <c r="E463" s="17">
        <v>190.28</v>
      </c>
      <c r="F463" s="18">
        <v>268.31</v>
      </c>
    </row>
    <row r="464" spans="2:6" x14ac:dyDescent="0.3">
      <c r="B464" s="12"/>
      <c r="C464" s="17"/>
      <c r="D464" s="18"/>
      <c r="E464" s="17"/>
      <c r="F464" s="18"/>
    </row>
    <row r="465" spans="2:6" x14ac:dyDescent="0.3">
      <c r="B465" s="12">
        <v>229</v>
      </c>
      <c r="C465" s="17">
        <v>199.04</v>
      </c>
      <c r="D465" s="18">
        <v>258.45</v>
      </c>
      <c r="E465" s="17">
        <v>190.61</v>
      </c>
      <c r="F465" s="18">
        <v>269.68</v>
      </c>
    </row>
    <row r="466" spans="2:6" x14ac:dyDescent="0.3">
      <c r="B466" s="12"/>
      <c r="C466" s="17"/>
      <c r="D466" s="18"/>
      <c r="E466" s="17"/>
      <c r="F466" s="18"/>
    </row>
    <row r="467" spans="2:6" x14ac:dyDescent="0.3">
      <c r="B467" s="12">
        <v>230</v>
      </c>
      <c r="C467" s="17">
        <v>200.35</v>
      </c>
      <c r="D467" s="18">
        <v>259.67</v>
      </c>
      <c r="E467" s="17">
        <v>191.94</v>
      </c>
      <c r="F467" s="18">
        <v>271.22000000000003</v>
      </c>
    </row>
    <row r="468" spans="2:6" x14ac:dyDescent="0.3">
      <c r="B468" s="12"/>
      <c r="C468" s="17"/>
      <c r="D468" s="18"/>
      <c r="E468" s="17"/>
      <c r="F468" s="18"/>
    </row>
    <row r="469" spans="2:6" x14ac:dyDescent="0.3">
      <c r="B469" s="12">
        <v>231</v>
      </c>
      <c r="C469" s="17">
        <v>201.73</v>
      </c>
      <c r="D469" s="18">
        <v>260.92</v>
      </c>
      <c r="E469" s="17">
        <v>193.36</v>
      </c>
      <c r="F469" s="18">
        <v>272.56</v>
      </c>
    </row>
    <row r="470" spans="2:6" x14ac:dyDescent="0.3">
      <c r="B470" s="12"/>
      <c r="C470" s="17"/>
      <c r="D470" s="18"/>
      <c r="E470" s="17"/>
      <c r="F470" s="18"/>
    </row>
    <row r="471" spans="2:6" x14ac:dyDescent="0.3">
      <c r="B471" s="12">
        <v>232</v>
      </c>
      <c r="C471" s="17">
        <v>203.35</v>
      </c>
      <c r="D471" s="18">
        <v>262.2</v>
      </c>
      <c r="E471" s="17">
        <v>195.19</v>
      </c>
      <c r="F471" s="18">
        <v>272.56</v>
      </c>
    </row>
    <row r="472" spans="2:6" x14ac:dyDescent="0.3">
      <c r="B472" s="12"/>
      <c r="C472" s="17"/>
      <c r="D472" s="18"/>
      <c r="E472" s="17"/>
      <c r="F472" s="18"/>
    </row>
    <row r="473" spans="2:6" x14ac:dyDescent="0.3">
      <c r="B473" s="12">
        <v>233</v>
      </c>
      <c r="C473" s="17">
        <v>204.36</v>
      </c>
      <c r="D473" s="18">
        <v>263.54000000000002</v>
      </c>
      <c r="E473" s="17">
        <v>195.59</v>
      </c>
      <c r="F473" s="18">
        <v>273.52999999999997</v>
      </c>
    </row>
    <row r="474" spans="2:6" x14ac:dyDescent="0.3">
      <c r="B474" s="12"/>
      <c r="C474" s="17"/>
      <c r="D474" s="18"/>
      <c r="E474" s="17"/>
      <c r="F474" s="18"/>
    </row>
    <row r="475" spans="2:6" x14ac:dyDescent="0.3">
      <c r="B475" s="12">
        <v>234</v>
      </c>
      <c r="C475" s="17">
        <v>204.36</v>
      </c>
      <c r="D475" s="18">
        <v>265</v>
      </c>
      <c r="E475" s="17">
        <v>195.59</v>
      </c>
      <c r="F475" s="18">
        <v>274.83</v>
      </c>
    </row>
    <row r="476" spans="2:6" x14ac:dyDescent="0.3">
      <c r="B476" s="12"/>
      <c r="C476" s="17"/>
      <c r="D476" s="18"/>
      <c r="E476" s="17"/>
      <c r="F476" s="18"/>
    </row>
    <row r="477" spans="2:6" x14ac:dyDescent="0.3">
      <c r="B477" s="12">
        <v>235</v>
      </c>
      <c r="C477" s="17">
        <v>204.36</v>
      </c>
      <c r="D477" s="18">
        <v>266.70999999999998</v>
      </c>
      <c r="E477" s="17">
        <v>196.13</v>
      </c>
      <c r="F477" s="18">
        <v>276.2</v>
      </c>
    </row>
    <row r="478" spans="2:6" x14ac:dyDescent="0.3">
      <c r="B478" s="12"/>
      <c r="C478" s="17"/>
      <c r="D478" s="18"/>
      <c r="E478" s="17"/>
      <c r="F478" s="18"/>
    </row>
    <row r="479" spans="2:6" x14ac:dyDescent="0.3">
      <c r="B479" s="12">
        <v>236</v>
      </c>
      <c r="C479" s="17">
        <v>205.31</v>
      </c>
      <c r="D479" s="18">
        <v>266.70999999999998</v>
      </c>
      <c r="E479" s="17">
        <v>197.46</v>
      </c>
      <c r="F479" s="18">
        <v>277.77</v>
      </c>
    </row>
    <row r="480" spans="2:6" x14ac:dyDescent="0.3">
      <c r="B480" s="12"/>
      <c r="C480" s="17"/>
      <c r="D480" s="18"/>
      <c r="E480" s="17"/>
      <c r="F480" s="18"/>
    </row>
    <row r="481" spans="2:6" x14ac:dyDescent="0.3">
      <c r="B481" s="12">
        <v>237</v>
      </c>
      <c r="C481" s="17">
        <v>206.58</v>
      </c>
      <c r="D481" s="18">
        <v>266.97000000000003</v>
      </c>
      <c r="E481" s="17">
        <v>198.88</v>
      </c>
      <c r="F481" s="18">
        <v>279.01</v>
      </c>
    </row>
    <row r="482" spans="2:6" x14ac:dyDescent="0.3">
      <c r="B482" s="12"/>
      <c r="C482" s="17"/>
      <c r="D482" s="18"/>
      <c r="E482" s="17"/>
      <c r="F482" s="18"/>
    </row>
    <row r="483" spans="2:6" x14ac:dyDescent="0.3">
      <c r="B483" s="12">
        <v>238</v>
      </c>
      <c r="C483" s="17">
        <v>207.9</v>
      </c>
      <c r="D483" s="18">
        <v>268.19</v>
      </c>
      <c r="E483" s="17">
        <v>200.84</v>
      </c>
      <c r="F483" s="18">
        <v>279.01</v>
      </c>
    </row>
    <row r="484" spans="2:6" x14ac:dyDescent="0.3">
      <c r="B484" s="12"/>
      <c r="C484" s="17"/>
      <c r="D484" s="18"/>
      <c r="E484" s="17"/>
      <c r="F484" s="18"/>
    </row>
    <row r="485" spans="2:6" x14ac:dyDescent="0.3">
      <c r="B485" s="12">
        <v>239</v>
      </c>
      <c r="C485" s="17">
        <v>209.3</v>
      </c>
      <c r="D485" s="18">
        <v>269.44</v>
      </c>
      <c r="E485" s="17">
        <v>200.94</v>
      </c>
      <c r="F485" s="18">
        <v>280.02</v>
      </c>
    </row>
    <row r="486" spans="2:6" x14ac:dyDescent="0.3">
      <c r="B486" s="12"/>
      <c r="C486" s="17"/>
      <c r="D486" s="18"/>
      <c r="E486" s="17"/>
      <c r="F486" s="18"/>
    </row>
    <row r="487" spans="2:6" x14ac:dyDescent="0.3">
      <c r="B487" s="12">
        <v>240</v>
      </c>
      <c r="C487" s="17">
        <v>211.03</v>
      </c>
      <c r="D487" s="18">
        <v>270.73</v>
      </c>
      <c r="E487" s="17">
        <v>200.94</v>
      </c>
      <c r="F487" s="18">
        <v>281.32</v>
      </c>
    </row>
    <row r="488" spans="2:6" x14ac:dyDescent="0.3">
      <c r="B488" s="12"/>
      <c r="C488" s="17"/>
      <c r="D488" s="18"/>
      <c r="E488" s="17"/>
      <c r="F488" s="18"/>
    </row>
    <row r="489" spans="2:6" x14ac:dyDescent="0.3">
      <c r="B489" s="12">
        <v>241</v>
      </c>
      <c r="C489" s="17">
        <v>211.69</v>
      </c>
      <c r="D489" s="18">
        <v>272.08</v>
      </c>
      <c r="E489" s="17">
        <v>201.62</v>
      </c>
      <c r="F489" s="18">
        <v>282.7</v>
      </c>
    </row>
    <row r="490" spans="2:6" x14ac:dyDescent="0.3">
      <c r="B490" s="12"/>
      <c r="C490" s="17"/>
      <c r="D490" s="18"/>
      <c r="E490" s="17"/>
      <c r="F490" s="18"/>
    </row>
    <row r="491" spans="2:6" x14ac:dyDescent="0.3">
      <c r="B491" s="12">
        <v>242</v>
      </c>
      <c r="C491" s="17">
        <v>211.69</v>
      </c>
      <c r="D491" s="18">
        <v>273.57</v>
      </c>
      <c r="E491" s="17">
        <v>202.94</v>
      </c>
      <c r="F491" s="18">
        <v>284.25</v>
      </c>
    </row>
    <row r="492" spans="2:6" x14ac:dyDescent="0.3">
      <c r="B492" s="12"/>
      <c r="C492" s="17"/>
      <c r="D492" s="18"/>
      <c r="E492" s="17"/>
      <c r="F492" s="18"/>
    </row>
    <row r="493" spans="2:6" x14ac:dyDescent="0.3">
      <c r="B493" s="12">
        <v>243</v>
      </c>
      <c r="C493" s="17">
        <v>211.69</v>
      </c>
      <c r="D493" s="18">
        <v>275.14999999999998</v>
      </c>
      <c r="E493" s="17">
        <v>204.36</v>
      </c>
      <c r="F493" s="18">
        <v>285.52999999999997</v>
      </c>
    </row>
    <row r="494" spans="2:6" x14ac:dyDescent="0.3">
      <c r="B494" s="12"/>
      <c r="C494" s="17"/>
      <c r="D494" s="18"/>
      <c r="E494" s="17"/>
      <c r="F494" s="18"/>
    </row>
    <row r="495" spans="2:6" x14ac:dyDescent="0.3">
      <c r="B495" s="12">
        <v>244</v>
      </c>
      <c r="C495" s="17">
        <v>212.82</v>
      </c>
      <c r="D495" s="18">
        <v>275.14999999999998</v>
      </c>
      <c r="E495" s="17">
        <v>206.19</v>
      </c>
      <c r="F495" s="18">
        <v>285.52999999999997</v>
      </c>
    </row>
    <row r="496" spans="2:6" x14ac:dyDescent="0.3">
      <c r="B496" s="12"/>
      <c r="C496" s="17"/>
      <c r="D496" s="18"/>
      <c r="E496" s="17"/>
      <c r="F496" s="18"/>
    </row>
    <row r="497" spans="2:6" x14ac:dyDescent="0.3">
      <c r="B497" s="12">
        <v>245</v>
      </c>
      <c r="C497" s="17">
        <v>214.09</v>
      </c>
      <c r="D497" s="18">
        <v>275.45999999999998</v>
      </c>
      <c r="E497" s="17">
        <v>206.6</v>
      </c>
      <c r="F497" s="18">
        <v>286.5</v>
      </c>
    </row>
    <row r="498" spans="2:6" x14ac:dyDescent="0.3">
      <c r="B498" s="12"/>
      <c r="C498" s="17"/>
      <c r="D498" s="18"/>
      <c r="E498" s="17"/>
      <c r="F498" s="18"/>
    </row>
    <row r="499" spans="2:6" x14ac:dyDescent="0.3">
      <c r="B499" s="12">
        <v>246</v>
      </c>
      <c r="C499" s="17">
        <v>215.4</v>
      </c>
      <c r="D499" s="18">
        <v>276.69</v>
      </c>
      <c r="E499" s="17">
        <v>206.6</v>
      </c>
      <c r="F499" s="18">
        <v>287.79000000000002</v>
      </c>
    </row>
    <row r="500" spans="2:6" x14ac:dyDescent="0.3">
      <c r="B500" s="12"/>
      <c r="C500" s="17"/>
      <c r="D500" s="18"/>
      <c r="E500" s="17"/>
      <c r="F500" s="18"/>
    </row>
    <row r="501" spans="2:6" x14ac:dyDescent="0.3">
      <c r="B501" s="12">
        <v>247</v>
      </c>
      <c r="C501" s="17">
        <v>216.81</v>
      </c>
      <c r="D501" s="18">
        <v>277.94</v>
      </c>
      <c r="E501" s="17">
        <v>207.08</v>
      </c>
      <c r="F501" s="18">
        <v>289.16000000000003</v>
      </c>
    </row>
    <row r="502" spans="2:6" x14ac:dyDescent="0.3">
      <c r="B502" s="12"/>
      <c r="C502" s="17"/>
      <c r="D502" s="18"/>
      <c r="E502" s="17"/>
      <c r="F502" s="18"/>
    </row>
    <row r="503" spans="2:6" x14ac:dyDescent="0.3">
      <c r="B503" s="12">
        <v>248</v>
      </c>
      <c r="C503" s="17">
        <v>218.56</v>
      </c>
      <c r="D503" s="18">
        <v>279.22000000000003</v>
      </c>
      <c r="E503" s="17">
        <v>208.4</v>
      </c>
      <c r="F503" s="18">
        <v>290.68</v>
      </c>
    </row>
    <row r="504" spans="2:6" x14ac:dyDescent="0.3">
      <c r="B504" s="12"/>
      <c r="C504" s="17"/>
      <c r="D504" s="18"/>
      <c r="E504" s="17"/>
      <c r="F504" s="18"/>
    </row>
    <row r="505" spans="2:6" x14ac:dyDescent="0.3">
      <c r="B505" s="12">
        <v>249</v>
      </c>
      <c r="C505" s="17">
        <v>219.16</v>
      </c>
      <c r="D505" s="18">
        <v>280.57</v>
      </c>
      <c r="E505" s="17">
        <v>209.81</v>
      </c>
      <c r="F505" s="18">
        <v>292.10000000000002</v>
      </c>
    </row>
    <row r="506" spans="2:6" x14ac:dyDescent="0.3">
      <c r="B506" s="12"/>
      <c r="C506" s="17"/>
      <c r="D506" s="18"/>
      <c r="E506" s="17"/>
      <c r="F506" s="18"/>
    </row>
    <row r="507" spans="2:6" x14ac:dyDescent="0.3">
      <c r="B507" s="12">
        <v>250</v>
      </c>
      <c r="C507" s="17">
        <v>219.16</v>
      </c>
      <c r="D507" s="18">
        <v>282.05</v>
      </c>
      <c r="E507" s="17">
        <v>211.5</v>
      </c>
      <c r="F507" s="18">
        <v>292.10000000000002</v>
      </c>
    </row>
    <row r="508" spans="2:6" x14ac:dyDescent="0.3">
      <c r="B508" s="12"/>
      <c r="C508" s="17"/>
      <c r="D508" s="18"/>
      <c r="E508" s="17"/>
      <c r="F508" s="18"/>
    </row>
    <row r="509" spans="2:6" x14ac:dyDescent="0.3">
      <c r="B509" s="12">
        <v>251</v>
      </c>
      <c r="C509" s="17">
        <v>219.16</v>
      </c>
      <c r="D509" s="18">
        <v>283.67</v>
      </c>
      <c r="E509" s="17">
        <v>212.29</v>
      </c>
      <c r="F509" s="18">
        <v>292.95</v>
      </c>
    </row>
    <row r="510" spans="2:6" x14ac:dyDescent="0.3">
      <c r="B510" s="12"/>
      <c r="C510" s="17"/>
      <c r="D510" s="18"/>
      <c r="E510" s="17"/>
      <c r="F510" s="18"/>
    </row>
    <row r="511" spans="2:6" x14ac:dyDescent="0.3">
      <c r="B511" s="12">
        <v>252</v>
      </c>
      <c r="C511" s="17">
        <v>220.29</v>
      </c>
      <c r="D511" s="18">
        <v>283.67</v>
      </c>
      <c r="E511" s="17">
        <v>212.29</v>
      </c>
      <c r="F511" s="18">
        <v>294.24</v>
      </c>
    </row>
    <row r="512" spans="2:6" x14ac:dyDescent="0.3">
      <c r="B512" s="12"/>
      <c r="C512" s="17"/>
      <c r="D512" s="18"/>
      <c r="E512" s="17"/>
      <c r="F512" s="18"/>
    </row>
    <row r="513" spans="2:6" x14ac:dyDescent="0.3">
      <c r="B513" s="12">
        <v>253</v>
      </c>
      <c r="C513" s="17">
        <v>221.56</v>
      </c>
      <c r="D513" s="18">
        <v>283.93</v>
      </c>
      <c r="E513" s="17">
        <v>212.53</v>
      </c>
      <c r="F513" s="18">
        <v>295.58999999999997</v>
      </c>
    </row>
    <row r="514" spans="2:6" x14ac:dyDescent="0.3">
      <c r="B514" s="12"/>
      <c r="C514" s="17"/>
      <c r="D514" s="18"/>
      <c r="E514" s="17"/>
      <c r="F514" s="18"/>
    </row>
    <row r="515" spans="2:6" x14ac:dyDescent="0.3">
      <c r="B515" s="12">
        <v>254</v>
      </c>
      <c r="C515" s="17">
        <v>222.86</v>
      </c>
      <c r="D515" s="18">
        <v>285.14999999999998</v>
      </c>
      <c r="E515" s="17">
        <v>213.84</v>
      </c>
      <c r="F515" s="18">
        <v>297.07</v>
      </c>
    </row>
    <row r="516" spans="2:6" x14ac:dyDescent="0.3">
      <c r="B516" s="12"/>
      <c r="C516" s="17"/>
      <c r="D516" s="18"/>
      <c r="E516" s="17"/>
      <c r="F516" s="18"/>
    </row>
    <row r="517" spans="2:6" x14ac:dyDescent="0.3">
      <c r="B517" s="12">
        <v>255</v>
      </c>
      <c r="C517" s="17">
        <v>224.26</v>
      </c>
      <c r="D517" s="18">
        <v>286.39999999999998</v>
      </c>
      <c r="E517" s="17">
        <v>215.22</v>
      </c>
      <c r="F517" s="18">
        <v>298.70999999999998</v>
      </c>
    </row>
    <row r="518" spans="2:6" x14ac:dyDescent="0.3">
      <c r="B518" s="12"/>
      <c r="C518" s="17"/>
      <c r="D518" s="18"/>
      <c r="E518" s="17"/>
      <c r="F518" s="18"/>
    </row>
    <row r="519" spans="2:6" x14ac:dyDescent="0.3">
      <c r="B519" s="12">
        <v>256</v>
      </c>
      <c r="C519" s="17">
        <v>225.9</v>
      </c>
      <c r="D519" s="18">
        <v>287.68</v>
      </c>
      <c r="E519" s="17">
        <v>216.8</v>
      </c>
      <c r="F519" s="18">
        <v>298.70999999999998</v>
      </c>
    </row>
    <row r="520" spans="2:6" x14ac:dyDescent="0.3">
      <c r="B520" s="12"/>
      <c r="C520" s="17"/>
      <c r="D520" s="18"/>
      <c r="E520" s="17"/>
      <c r="F520" s="18"/>
    </row>
    <row r="521" spans="2:6" x14ac:dyDescent="0.3">
      <c r="B521" s="12">
        <v>257</v>
      </c>
      <c r="C521" s="17">
        <v>226.81</v>
      </c>
      <c r="D521" s="18">
        <v>289.01</v>
      </c>
      <c r="E521" s="17">
        <v>217.98</v>
      </c>
      <c r="F521" s="18">
        <v>299.39</v>
      </c>
    </row>
    <row r="522" spans="2:6" x14ac:dyDescent="0.3">
      <c r="B522" s="12"/>
      <c r="C522" s="17"/>
      <c r="D522" s="18"/>
      <c r="E522" s="17"/>
      <c r="F522" s="18"/>
    </row>
    <row r="523" spans="2:6" x14ac:dyDescent="0.3">
      <c r="B523" s="12">
        <v>258</v>
      </c>
      <c r="C523" s="17">
        <v>226.81</v>
      </c>
      <c r="D523" s="18">
        <v>290.45999999999998</v>
      </c>
      <c r="E523" s="17">
        <v>217.98</v>
      </c>
      <c r="F523" s="18">
        <v>300.67</v>
      </c>
    </row>
    <row r="524" spans="2:6" x14ac:dyDescent="0.3">
      <c r="B524" s="12"/>
      <c r="C524" s="17"/>
      <c r="D524" s="18"/>
      <c r="E524" s="17"/>
      <c r="F524" s="18"/>
    </row>
    <row r="525" spans="2:6" x14ac:dyDescent="0.3">
      <c r="B525" s="12">
        <v>259</v>
      </c>
      <c r="C525" s="17">
        <v>226.81</v>
      </c>
      <c r="D525" s="18">
        <v>292.26</v>
      </c>
      <c r="E525" s="17">
        <v>217.98</v>
      </c>
      <c r="F525" s="18">
        <v>302</v>
      </c>
    </row>
    <row r="526" spans="2:6" x14ac:dyDescent="0.3">
      <c r="B526" s="12"/>
      <c r="C526" s="17"/>
      <c r="D526" s="18"/>
      <c r="E526" s="17"/>
      <c r="F526" s="18"/>
    </row>
    <row r="527" spans="2:6" x14ac:dyDescent="0.3">
      <c r="B527" s="12">
        <v>260</v>
      </c>
      <c r="C527" s="17">
        <v>227.73</v>
      </c>
      <c r="D527" s="18">
        <v>292.26</v>
      </c>
      <c r="E527" s="17">
        <v>219.25</v>
      </c>
      <c r="F527" s="18">
        <v>303.43</v>
      </c>
    </row>
    <row r="528" spans="2:6" x14ac:dyDescent="0.3">
      <c r="B528" s="12"/>
      <c r="C528" s="17"/>
      <c r="D528" s="18"/>
      <c r="E528" s="17"/>
      <c r="F528" s="18"/>
    </row>
    <row r="529" spans="2:6" x14ac:dyDescent="0.3">
      <c r="B529" s="12">
        <v>261</v>
      </c>
      <c r="C529" s="17">
        <v>228.99</v>
      </c>
      <c r="D529" s="18">
        <v>292.37</v>
      </c>
      <c r="E529" s="17">
        <v>220.61</v>
      </c>
      <c r="F529" s="18">
        <v>305.35000000000002</v>
      </c>
    </row>
    <row r="530" spans="2:6" x14ac:dyDescent="0.3">
      <c r="B530" s="12"/>
      <c r="C530" s="17"/>
      <c r="D530" s="18"/>
      <c r="E530" s="17"/>
      <c r="F530" s="18"/>
    </row>
    <row r="531" spans="2:6" x14ac:dyDescent="0.3">
      <c r="B531" s="12">
        <v>262</v>
      </c>
      <c r="C531" s="17">
        <v>230.28</v>
      </c>
      <c r="D531" s="18">
        <v>293.58999999999997</v>
      </c>
      <c r="E531" s="17">
        <v>222.1</v>
      </c>
      <c r="F531" s="18">
        <v>305.35000000000002</v>
      </c>
    </row>
    <row r="532" spans="2:6" x14ac:dyDescent="0.3">
      <c r="B532" s="12"/>
      <c r="C532" s="17"/>
      <c r="D532" s="18"/>
      <c r="E532" s="17"/>
      <c r="F532" s="18"/>
    </row>
    <row r="533" spans="2:6" x14ac:dyDescent="0.3">
      <c r="B533" s="12">
        <v>263</v>
      </c>
      <c r="C533" s="17">
        <v>231.65</v>
      </c>
      <c r="D533" s="18">
        <v>294.82</v>
      </c>
      <c r="E533" s="17">
        <v>223.67</v>
      </c>
      <c r="F533" s="18">
        <v>305.81</v>
      </c>
    </row>
    <row r="534" spans="2:6" x14ac:dyDescent="0.3">
      <c r="B534" s="12"/>
      <c r="C534" s="17"/>
      <c r="D534" s="18"/>
      <c r="E534" s="17"/>
      <c r="F534" s="18"/>
    </row>
    <row r="535" spans="2:6" x14ac:dyDescent="0.3">
      <c r="B535" s="12">
        <v>264</v>
      </c>
      <c r="C535" s="17">
        <v>233.19</v>
      </c>
      <c r="D535" s="18">
        <v>296.08999999999997</v>
      </c>
      <c r="E535" s="17">
        <v>223.67</v>
      </c>
      <c r="F535" s="18">
        <v>307.07</v>
      </c>
    </row>
    <row r="536" spans="2:6" x14ac:dyDescent="0.3">
      <c r="B536" s="12"/>
      <c r="C536" s="17"/>
      <c r="D536" s="18"/>
      <c r="E536" s="17"/>
      <c r="F536" s="18"/>
    </row>
    <row r="537" spans="2:6" x14ac:dyDescent="0.3">
      <c r="B537" s="12">
        <v>265</v>
      </c>
      <c r="C537" s="17">
        <v>234.53</v>
      </c>
      <c r="D537" s="18">
        <v>297.41000000000003</v>
      </c>
      <c r="E537" s="17">
        <v>223.67</v>
      </c>
      <c r="F537" s="18">
        <v>308.38</v>
      </c>
    </row>
    <row r="538" spans="2:6" x14ac:dyDescent="0.3">
      <c r="B538" s="12"/>
      <c r="C538" s="17"/>
      <c r="D538" s="18"/>
      <c r="E538" s="17"/>
      <c r="F538" s="18"/>
    </row>
    <row r="539" spans="2:6" x14ac:dyDescent="0.3">
      <c r="B539" s="12">
        <v>266</v>
      </c>
      <c r="C539" s="17">
        <v>234.53</v>
      </c>
      <c r="D539" s="18">
        <v>298.81</v>
      </c>
      <c r="E539" s="17">
        <v>224.65</v>
      </c>
      <c r="F539" s="18">
        <v>309.77</v>
      </c>
    </row>
    <row r="540" spans="2:6" x14ac:dyDescent="0.3">
      <c r="B540" s="12"/>
      <c r="C540" s="17"/>
      <c r="D540" s="18"/>
      <c r="E540" s="17"/>
      <c r="F540" s="18"/>
    </row>
    <row r="541" spans="2:6" x14ac:dyDescent="0.3">
      <c r="B541" s="12">
        <v>267</v>
      </c>
      <c r="C541" s="17">
        <v>234.53</v>
      </c>
      <c r="D541" s="18">
        <v>300.56</v>
      </c>
      <c r="E541" s="17">
        <v>225.98</v>
      </c>
      <c r="F541" s="18">
        <v>311.41000000000003</v>
      </c>
    </row>
    <row r="542" spans="2:6" x14ac:dyDescent="0.3">
      <c r="B542" s="12"/>
      <c r="C542" s="17"/>
      <c r="D542" s="18"/>
      <c r="E542" s="17"/>
      <c r="F542" s="18"/>
    </row>
    <row r="543" spans="2:6" x14ac:dyDescent="0.3">
      <c r="B543" s="12">
        <v>268</v>
      </c>
      <c r="C543" s="17">
        <v>235.14</v>
      </c>
      <c r="D543" s="18">
        <v>301.16000000000003</v>
      </c>
      <c r="E543" s="17">
        <v>227.41</v>
      </c>
      <c r="F543" s="18">
        <v>312.38</v>
      </c>
    </row>
    <row r="544" spans="2:6" x14ac:dyDescent="0.3">
      <c r="B544" s="12"/>
      <c r="C544" s="17"/>
      <c r="D544" s="18"/>
      <c r="E544" s="17"/>
      <c r="F544" s="18"/>
    </row>
    <row r="545" spans="2:6" x14ac:dyDescent="0.3">
      <c r="B545" s="12">
        <v>269</v>
      </c>
      <c r="C545" s="17">
        <v>236.39</v>
      </c>
      <c r="D545" s="18">
        <v>301.16000000000003</v>
      </c>
      <c r="E545" s="17">
        <v>229.37</v>
      </c>
      <c r="F545" s="18">
        <v>312.38</v>
      </c>
    </row>
    <row r="546" spans="2:6" x14ac:dyDescent="0.3">
      <c r="B546" s="12"/>
      <c r="C546" s="17"/>
      <c r="D546" s="18"/>
      <c r="E546" s="17"/>
      <c r="F546" s="18"/>
    </row>
    <row r="547" spans="2:6" x14ac:dyDescent="0.3">
      <c r="B547" s="12">
        <v>270</v>
      </c>
      <c r="C547" s="17">
        <v>237.67</v>
      </c>
      <c r="D547" s="18">
        <v>302</v>
      </c>
      <c r="E547" s="17">
        <v>229.37</v>
      </c>
      <c r="F547" s="18">
        <v>313.45999999999998</v>
      </c>
    </row>
    <row r="548" spans="2:6" x14ac:dyDescent="0.3">
      <c r="B548" s="12"/>
      <c r="C548" s="17"/>
      <c r="D548" s="18"/>
      <c r="E548" s="17"/>
      <c r="F548" s="18"/>
    </row>
    <row r="549" spans="2:6" x14ac:dyDescent="0.3">
      <c r="B549" s="12">
        <v>271</v>
      </c>
      <c r="C549" s="17">
        <v>239</v>
      </c>
      <c r="D549" s="18">
        <v>303.22000000000003</v>
      </c>
      <c r="E549" s="17">
        <v>229.37</v>
      </c>
      <c r="F549" s="18">
        <v>314.75</v>
      </c>
    </row>
    <row r="550" spans="2:6" x14ac:dyDescent="0.3">
      <c r="B550" s="12"/>
      <c r="C550" s="17"/>
      <c r="D550" s="18"/>
      <c r="E550" s="17"/>
      <c r="F550" s="18"/>
    </row>
    <row r="551" spans="2:6" x14ac:dyDescent="0.3">
      <c r="B551" s="12">
        <v>272</v>
      </c>
      <c r="C551" s="17">
        <v>240.45</v>
      </c>
      <c r="D551" s="18">
        <v>304.48</v>
      </c>
      <c r="E551" s="17">
        <v>230.03</v>
      </c>
      <c r="F551" s="18">
        <v>316.11</v>
      </c>
    </row>
    <row r="552" spans="2:6" x14ac:dyDescent="0.3">
      <c r="B552" s="12"/>
      <c r="C552" s="17"/>
      <c r="D552" s="18"/>
      <c r="E552" s="17"/>
      <c r="F552" s="18"/>
    </row>
    <row r="553" spans="2:6" x14ac:dyDescent="0.3">
      <c r="B553" s="12">
        <v>273</v>
      </c>
      <c r="C553" s="17">
        <v>242.27</v>
      </c>
      <c r="D553" s="18">
        <v>305.77</v>
      </c>
      <c r="E553" s="17">
        <v>231.33</v>
      </c>
      <c r="F553" s="18">
        <v>317.60000000000002</v>
      </c>
    </row>
    <row r="554" spans="2:6" x14ac:dyDescent="0.3">
      <c r="B554" s="12"/>
      <c r="C554" s="17"/>
      <c r="D554" s="18"/>
      <c r="E554" s="17"/>
      <c r="F554" s="18"/>
    </row>
    <row r="555" spans="2:6" x14ac:dyDescent="0.3">
      <c r="B555" s="12">
        <v>274</v>
      </c>
      <c r="C555" s="17">
        <v>242.27</v>
      </c>
      <c r="D555" s="18">
        <v>307.13</v>
      </c>
      <c r="E555" s="17">
        <v>232.71</v>
      </c>
      <c r="F555" s="18">
        <v>319.19</v>
      </c>
    </row>
    <row r="556" spans="2:6" x14ac:dyDescent="0.3">
      <c r="B556" s="12"/>
      <c r="C556" s="17"/>
      <c r="D556" s="18"/>
      <c r="E556" s="17"/>
      <c r="F556" s="18"/>
    </row>
    <row r="557" spans="2:6" x14ac:dyDescent="0.3">
      <c r="B557" s="12">
        <v>275</v>
      </c>
      <c r="C557" s="17">
        <v>242.27</v>
      </c>
      <c r="D557" s="18">
        <v>308.64499999999998</v>
      </c>
      <c r="E557" s="17">
        <v>234.28</v>
      </c>
      <c r="F557" s="18">
        <v>319.19</v>
      </c>
    </row>
    <row r="558" spans="2:6" x14ac:dyDescent="0.3">
      <c r="B558" s="12"/>
      <c r="C558" s="17"/>
      <c r="D558" s="18"/>
      <c r="E558" s="17"/>
      <c r="F558" s="18"/>
    </row>
    <row r="559" spans="2:6" x14ac:dyDescent="0.3">
      <c r="B559" s="12">
        <v>276</v>
      </c>
      <c r="C559" s="17">
        <v>242.53</v>
      </c>
      <c r="D559" s="18">
        <v>310.07</v>
      </c>
      <c r="E559" s="17">
        <v>235.5</v>
      </c>
      <c r="F559" s="18">
        <v>319.83999999999997</v>
      </c>
    </row>
    <row r="560" spans="2:6" x14ac:dyDescent="0.3">
      <c r="B560" s="12"/>
      <c r="C560" s="17"/>
      <c r="D560" s="18"/>
      <c r="E560" s="17"/>
      <c r="F560" s="18"/>
    </row>
    <row r="561" spans="2:6" x14ac:dyDescent="0.3">
      <c r="B561" s="12">
        <v>277</v>
      </c>
      <c r="C561" s="17">
        <v>243.76</v>
      </c>
      <c r="D561" s="18">
        <v>310.07</v>
      </c>
      <c r="E561" s="17">
        <v>235.5</v>
      </c>
      <c r="F561" s="18">
        <v>321.11</v>
      </c>
    </row>
    <row r="562" spans="2:6" x14ac:dyDescent="0.3">
      <c r="B562" s="12"/>
      <c r="C562" s="17"/>
      <c r="D562" s="18"/>
      <c r="E562" s="17"/>
      <c r="F562" s="18"/>
    </row>
    <row r="563" spans="2:6" x14ac:dyDescent="0.3">
      <c r="B563" s="12">
        <v>278</v>
      </c>
      <c r="C563" s="17">
        <v>245.02</v>
      </c>
      <c r="D563" s="18">
        <v>310.38</v>
      </c>
      <c r="E563" s="17">
        <v>235.5</v>
      </c>
      <c r="F563" s="18">
        <v>322.43</v>
      </c>
    </row>
    <row r="564" spans="2:6" x14ac:dyDescent="0.3">
      <c r="B564" s="12"/>
      <c r="C564" s="17"/>
      <c r="D564" s="18"/>
      <c r="E564" s="17"/>
      <c r="F564" s="18"/>
    </row>
    <row r="565" spans="2:6" x14ac:dyDescent="0.3">
      <c r="B565" s="12">
        <v>279</v>
      </c>
      <c r="C565" s="17">
        <v>246.32</v>
      </c>
      <c r="D565" s="18">
        <v>311.60000000000002</v>
      </c>
      <c r="E565" s="17">
        <v>236.68</v>
      </c>
      <c r="F565" s="18">
        <v>323.83999999999997</v>
      </c>
    </row>
    <row r="566" spans="2:6" x14ac:dyDescent="0.3">
      <c r="B566" s="12"/>
      <c r="C566" s="17"/>
      <c r="D566" s="18"/>
      <c r="E566" s="17"/>
      <c r="F566" s="18"/>
    </row>
    <row r="567" spans="2:6" x14ac:dyDescent="0.3">
      <c r="B567" s="12">
        <v>280</v>
      </c>
      <c r="C567" s="17">
        <v>247.7</v>
      </c>
      <c r="D567" s="18">
        <v>312.83</v>
      </c>
      <c r="E567" s="17">
        <v>238.01</v>
      </c>
      <c r="F567" s="18">
        <v>325.58</v>
      </c>
    </row>
    <row r="568" spans="2:6" x14ac:dyDescent="0.3">
      <c r="B568" s="12"/>
      <c r="C568" s="17"/>
      <c r="D568" s="18"/>
      <c r="E568" s="17"/>
      <c r="F568" s="18"/>
    </row>
    <row r="569" spans="2:6" x14ac:dyDescent="0.3">
      <c r="B569" s="12">
        <v>281</v>
      </c>
      <c r="C569" s="17">
        <v>249.28</v>
      </c>
      <c r="D569" s="18">
        <v>314.10000000000002</v>
      </c>
      <c r="E569" s="17">
        <v>239.46</v>
      </c>
      <c r="F569" s="18">
        <v>326.20999999999998</v>
      </c>
    </row>
    <row r="570" spans="2:6" x14ac:dyDescent="0.3">
      <c r="B570" s="12"/>
      <c r="C570" s="17"/>
      <c r="D570" s="18"/>
      <c r="E570" s="17"/>
      <c r="F570" s="18"/>
    </row>
    <row r="571" spans="2:6" x14ac:dyDescent="0.3">
      <c r="B571" s="12">
        <v>282</v>
      </c>
      <c r="C571" s="17">
        <v>250.43</v>
      </c>
      <c r="D571" s="18">
        <v>315.42</v>
      </c>
      <c r="E571" s="17">
        <v>241.32</v>
      </c>
      <c r="F571" s="18">
        <v>326.20999999999998</v>
      </c>
    </row>
    <row r="572" spans="2:6" x14ac:dyDescent="0.3">
      <c r="B572" s="12"/>
      <c r="C572" s="17"/>
      <c r="D572" s="18"/>
      <c r="E572" s="17"/>
      <c r="F572" s="18"/>
    </row>
    <row r="573" spans="2:6" x14ac:dyDescent="0.3">
      <c r="B573" s="12">
        <v>283</v>
      </c>
      <c r="C573" s="17">
        <v>250.43</v>
      </c>
      <c r="D573" s="18">
        <v>316.83</v>
      </c>
      <c r="E573" s="17">
        <v>241.32</v>
      </c>
      <c r="F573" s="18">
        <v>327.45999999999998</v>
      </c>
    </row>
    <row r="574" spans="2:6" x14ac:dyDescent="0.3">
      <c r="B574" s="12"/>
      <c r="C574" s="17"/>
      <c r="D574" s="18"/>
      <c r="E574" s="17"/>
      <c r="F574" s="18"/>
    </row>
    <row r="575" spans="2:6" x14ac:dyDescent="0.3">
      <c r="B575" s="12">
        <v>284</v>
      </c>
      <c r="C575" s="17">
        <v>250.43</v>
      </c>
      <c r="D575" s="18">
        <v>318.63</v>
      </c>
      <c r="E575" s="17">
        <v>241.32</v>
      </c>
      <c r="F575" s="18">
        <v>328.75</v>
      </c>
    </row>
    <row r="576" spans="2:6" x14ac:dyDescent="0.3">
      <c r="B576" s="12"/>
      <c r="C576" s="17"/>
      <c r="D576" s="18"/>
      <c r="E576" s="17"/>
      <c r="F576" s="18"/>
    </row>
    <row r="577" spans="2:6" x14ac:dyDescent="0.3">
      <c r="B577" s="12">
        <v>285</v>
      </c>
      <c r="C577" s="17">
        <v>251.11</v>
      </c>
      <c r="D577" s="18">
        <v>319.08999999999997</v>
      </c>
      <c r="E577" s="17">
        <v>242.01</v>
      </c>
      <c r="F577" s="18">
        <v>330.1</v>
      </c>
    </row>
    <row r="578" spans="2:6" x14ac:dyDescent="0.3">
      <c r="B578" s="12"/>
      <c r="C578" s="17"/>
      <c r="D578" s="18"/>
      <c r="E578" s="17"/>
      <c r="F578" s="18"/>
    </row>
    <row r="579" spans="2:6" x14ac:dyDescent="0.3">
      <c r="B579" s="12">
        <v>286</v>
      </c>
      <c r="C579" s="17">
        <v>252.35</v>
      </c>
      <c r="D579" s="18">
        <v>319.08999999999997</v>
      </c>
      <c r="E579" s="17">
        <v>243.31</v>
      </c>
      <c r="F579" s="18">
        <v>331.59</v>
      </c>
    </row>
    <row r="580" spans="2:6" x14ac:dyDescent="0.3">
      <c r="B580" s="12"/>
      <c r="C580" s="17"/>
      <c r="D580" s="18"/>
      <c r="E580" s="17"/>
      <c r="F580" s="18"/>
    </row>
    <row r="581" spans="2:6" x14ac:dyDescent="0.3">
      <c r="B581" s="12">
        <v>287</v>
      </c>
      <c r="C581" s="17">
        <v>253.63</v>
      </c>
      <c r="D581" s="18">
        <v>319.95</v>
      </c>
      <c r="E581" s="17">
        <v>244.69</v>
      </c>
      <c r="F581" s="18">
        <v>333.2</v>
      </c>
    </row>
    <row r="582" spans="2:6" x14ac:dyDescent="0.3">
      <c r="B582" s="12"/>
      <c r="C582" s="17"/>
      <c r="D582" s="18"/>
      <c r="E582" s="17"/>
      <c r="F582" s="18"/>
    </row>
    <row r="583" spans="2:6" x14ac:dyDescent="0.3">
      <c r="B583" s="12">
        <v>288</v>
      </c>
      <c r="C583" s="17">
        <v>254.95</v>
      </c>
      <c r="D583" s="18">
        <v>321.17</v>
      </c>
      <c r="E583" s="17">
        <v>246.24</v>
      </c>
      <c r="F583" s="18">
        <v>333.2</v>
      </c>
    </row>
    <row r="584" spans="2:6" x14ac:dyDescent="0.3">
      <c r="B584" s="12"/>
      <c r="C584" s="17"/>
      <c r="D584" s="18"/>
      <c r="E584" s="17"/>
      <c r="F584" s="18"/>
    </row>
    <row r="585" spans="2:6" x14ac:dyDescent="0.3">
      <c r="B585" s="12">
        <v>289</v>
      </c>
      <c r="C585" s="17">
        <v>256.37</v>
      </c>
      <c r="D585" s="18">
        <v>322.42</v>
      </c>
      <c r="E585" s="17">
        <v>247.54</v>
      </c>
      <c r="F585" s="18">
        <v>333.8</v>
      </c>
    </row>
    <row r="586" spans="2:6" x14ac:dyDescent="0.3">
      <c r="B586" s="12"/>
      <c r="C586" s="17"/>
      <c r="D586" s="18"/>
      <c r="E586" s="17"/>
      <c r="F586" s="18"/>
    </row>
    <row r="587" spans="2:6" x14ac:dyDescent="0.3">
      <c r="B587" s="12">
        <v>290</v>
      </c>
      <c r="C587" s="17">
        <v>258.33999999999997</v>
      </c>
      <c r="D587" s="18">
        <v>323.7</v>
      </c>
      <c r="E587" s="17">
        <v>247.54</v>
      </c>
      <c r="F587" s="18">
        <v>335.06</v>
      </c>
    </row>
    <row r="588" spans="2:6" x14ac:dyDescent="0.3">
      <c r="B588" s="12"/>
      <c r="C588" s="17"/>
      <c r="D588" s="18"/>
      <c r="E588" s="17"/>
      <c r="F588" s="18"/>
    </row>
    <row r="589" spans="2:6" x14ac:dyDescent="0.3">
      <c r="B589" s="12">
        <v>291</v>
      </c>
      <c r="C589" s="17">
        <v>258.33999999999997</v>
      </c>
      <c r="D589" s="18">
        <v>325.04000000000002</v>
      </c>
      <c r="E589" s="17">
        <v>247.54</v>
      </c>
      <c r="F589" s="18">
        <v>336.37</v>
      </c>
    </row>
    <row r="590" spans="2:6" x14ac:dyDescent="0.3">
      <c r="B590" s="12"/>
      <c r="C590" s="17"/>
      <c r="D590" s="18"/>
      <c r="E590" s="17"/>
      <c r="F590" s="18"/>
    </row>
    <row r="591" spans="2:6" x14ac:dyDescent="0.3">
      <c r="B591" s="12">
        <v>292</v>
      </c>
      <c r="C591" s="17">
        <v>258.33999999999997</v>
      </c>
      <c r="D591" s="18">
        <v>326.5</v>
      </c>
      <c r="E591" s="17">
        <v>248.62</v>
      </c>
      <c r="F591" s="18">
        <v>337.76</v>
      </c>
    </row>
    <row r="592" spans="2:6" x14ac:dyDescent="0.3">
      <c r="B592" s="12"/>
      <c r="C592" s="17"/>
      <c r="D592" s="18"/>
      <c r="E592" s="17"/>
      <c r="F592" s="18"/>
    </row>
    <row r="593" spans="2:6" x14ac:dyDescent="0.3">
      <c r="B593" s="12">
        <v>293</v>
      </c>
      <c r="C593" s="17">
        <v>258.45</v>
      </c>
      <c r="D593" s="18">
        <v>328.21</v>
      </c>
      <c r="E593" s="17">
        <v>249.94</v>
      </c>
      <c r="F593" s="18">
        <v>339.38</v>
      </c>
    </row>
    <row r="594" spans="2:6" x14ac:dyDescent="0.3">
      <c r="B594" s="12"/>
      <c r="C594" s="17"/>
      <c r="D594" s="18"/>
      <c r="E594" s="17"/>
      <c r="F594" s="18"/>
    </row>
    <row r="595" spans="2:6" x14ac:dyDescent="0.3">
      <c r="B595" s="12">
        <v>294</v>
      </c>
      <c r="C595" s="17">
        <v>259.67</v>
      </c>
      <c r="D595" s="18">
        <v>328.21</v>
      </c>
      <c r="E595" s="17">
        <v>251.35</v>
      </c>
      <c r="F595" s="18">
        <v>340.41</v>
      </c>
    </row>
    <row r="596" spans="2:6" x14ac:dyDescent="0.3">
      <c r="B596" s="12"/>
      <c r="C596" s="17"/>
      <c r="D596" s="18"/>
      <c r="E596" s="17"/>
      <c r="F596" s="18"/>
    </row>
    <row r="597" spans="2:6" x14ac:dyDescent="0.3">
      <c r="B597" s="12">
        <v>295</v>
      </c>
      <c r="C597" s="17">
        <v>260.92</v>
      </c>
      <c r="D597" s="18">
        <v>328.28</v>
      </c>
      <c r="E597" s="17">
        <v>253.14</v>
      </c>
      <c r="F597" s="18">
        <v>340.41</v>
      </c>
    </row>
    <row r="598" spans="2:6" x14ac:dyDescent="0.3">
      <c r="B598" s="12"/>
      <c r="C598" s="17"/>
      <c r="D598" s="18"/>
      <c r="E598" s="17"/>
      <c r="F598" s="18"/>
    </row>
    <row r="599" spans="2:6" x14ac:dyDescent="0.3">
      <c r="B599" s="12">
        <v>296</v>
      </c>
      <c r="C599" s="17">
        <v>262.2</v>
      </c>
      <c r="D599" s="18">
        <v>329.49</v>
      </c>
      <c r="E599" s="17">
        <v>253.65</v>
      </c>
      <c r="F599" s="18">
        <v>341.38</v>
      </c>
    </row>
    <row r="600" spans="2:6" x14ac:dyDescent="0.3">
      <c r="B600" s="12"/>
      <c r="C600" s="17"/>
      <c r="D600" s="18"/>
      <c r="E600" s="17"/>
      <c r="F600" s="18"/>
    </row>
    <row r="601" spans="2:6" x14ac:dyDescent="0.3">
      <c r="B601" s="12">
        <v>297</v>
      </c>
      <c r="C601" s="17">
        <v>263.54000000000002</v>
      </c>
      <c r="D601" s="18">
        <v>330.72</v>
      </c>
      <c r="E601" s="17">
        <v>253.65</v>
      </c>
      <c r="F601" s="18">
        <v>342.65</v>
      </c>
    </row>
    <row r="602" spans="2:6" x14ac:dyDescent="0.3">
      <c r="B602" s="12"/>
      <c r="C602" s="17"/>
      <c r="D602" s="18"/>
      <c r="E602" s="17"/>
      <c r="F602" s="18"/>
    </row>
    <row r="603" spans="2:6" x14ac:dyDescent="0.3">
      <c r="B603" s="12">
        <v>298</v>
      </c>
      <c r="C603" s="17">
        <v>265</v>
      </c>
      <c r="D603" s="18">
        <v>331.97</v>
      </c>
      <c r="E603" s="17">
        <v>253.92</v>
      </c>
      <c r="F603" s="18">
        <v>343.98</v>
      </c>
    </row>
    <row r="604" spans="2:6" x14ac:dyDescent="0.3">
      <c r="B604" s="12"/>
      <c r="C604" s="17"/>
      <c r="D604" s="18"/>
      <c r="E604" s="17"/>
      <c r="F604" s="18"/>
    </row>
    <row r="605" spans="2:6" x14ac:dyDescent="0.3">
      <c r="B605" s="12">
        <v>299</v>
      </c>
      <c r="C605" s="17">
        <v>266.70999999999998</v>
      </c>
      <c r="D605" s="18">
        <v>333.26</v>
      </c>
      <c r="E605" s="17">
        <v>255.2</v>
      </c>
      <c r="F605" s="18">
        <v>345.41</v>
      </c>
    </row>
    <row r="606" spans="2:6" x14ac:dyDescent="0.3">
      <c r="B606" s="12"/>
      <c r="C606" s="17"/>
      <c r="D606" s="18"/>
      <c r="E606" s="17"/>
      <c r="F606" s="18"/>
    </row>
    <row r="607" spans="2:6" x14ac:dyDescent="0.3">
      <c r="B607" s="12">
        <v>300</v>
      </c>
      <c r="C607" s="19">
        <v>266.70999999999998</v>
      </c>
      <c r="D607" s="20">
        <v>334.62</v>
      </c>
      <c r="E607" s="19">
        <v>256.54000000000002</v>
      </c>
      <c r="F607" s="20">
        <v>347.37</v>
      </c>
    </row>
  </sheetData>
  <mergeCells count="3">
    <mergeCell ref="C5:F5"/>
    <mergeCell ref="C6:D6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5C24-7010-4F09-9F68-880A205F8226}">
  <dimension ref="A1"/>
  <sheetViews>
    <sheetView workbookViewId="0">
      <selection activeCell="G35" sqref="G3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Score sheet</vt:lpstr>
      <vt:lpstr>Dispersion index</vt:lpstr>
      <vt:lpstr>Poisson CI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Wojcik</dc:creator>
  <cp:lastModifiedBy>Andrzej Wójcik</cp:lastModifiedBy>
  <dcterms:created xsi:type="dcterms:W3CDTF">2019-08-02T14:02:49Z</dcterms:created>
  <dcterms:modified xsi:type="dcterms:W3CDTF">2023-11-11T14:56:53Z</dcterms:modified>
</cp:coreProperties>
</file>